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6" windowWidth="15600" windowHeight="11760" tabRatio="724" activeTab="1"/>
  </bookViews>
  <sheets>
    <sheet name="Directory" sheetId="1" r:id="rId1"/>
    <sheet name="EnrollmentbyGrade" sheetId="2" r:id="rId2"/>
    <sheet name="FederalEthRaceRptBusRules" sheetId="3" r:id="rId3"/>
    <sheet name="FedEthRacebyGender" sheetId="4" r:id="rId4"/>
    <sheet name="FedEthRacebyGrade" sheetId="5" r:id="rId5"/>
    <sheet name="StateEthRaceRptBusRules" sheetId="6" r:id="rId6"/>
    <sheet name="StateEthRacebyGender" sheetId="7" r:id="rId7"/>
    <sheet name="StateEthRacebyGrade" sheetId="8" r:id="rId8"/>
  </sheets>
  <definedNames>
    <definedName name="_xlnm.Print_Area" localSheetId="2">'FederalEthRaceRptBusRules'!$A$1:$C$73</definedName>
    <definedName name="_xlnm.Print_Area" localSheetId="5">'StateEthRaceRptBusRules'!$A$1:$C$72</definedName>
    <definedName name="_xlnm.Print_Titles" localSheetId="1">'EnrollmentbyGrade'!$1:$1</definedName>
    <definedName name="_xlnm.Print_Titles" localSheetId="6">'StateEthRacebyGender'!$A:$C,'StateEthRacebyGender'!$1:$1</definedName>
    <definedName name="_xlnm.Print_Titles" localSheetId="7">'StateEthRacebyGrade'!$A:$C,'StateEthRacebyGrade'!$1:$1</definedName>
    <definedName name="_xlnm.Print_Titles" localSheetId="5">'StateEthRaceRptBusRules'!$8:$8</definedName>
  </definedNames>
  <calcPr fullCalcOnLoad="1"/>
</workbook>
</file>

<file path=xl/sharedStrings.xml><?xml version="1.0" encoding="utf-8"?>
<sst xmlns="http://schemas.openxmlformats.org/spreadsheetml/2006/main" count="582" uniqueCount="255">
  <si>
    <t>School Year</t>
  </si>
  <si>
    <t>State</t>
  </si>
  <si>
    <t>Grade</t>
  </si>
  <si>
    <t>Total</t>
  </si>
  <si>
    <t>WA</t>
  </si>
  <si>
    <t>Pre K</t>
  </si>
  <si>
    <t>Full K</t>
  </si>
  <si>
    <t>Half K</t>
  </si>
  <si>
    <t>Enrollment by Grade Reports</t>
  </si>
  <si>
    <t>This report displays the total of students in each grade.</t>
  </si>
  <si>
    <t>EnrollmentbyGrade</t>
  </si>
  <si>
    <t>Federal Ethnicity/Race Reports</t>
  </si>
  <si>
    <t>Federal Ethnicity/Race Rollup Business Rules</t>
  </si>
  <si>
    <t>FederalEthRacebyGender</t>
  </si>
  <si>
    <t>FederalEthRacebyGrade</t>
  </si>
  <si>
    <t>State Ethinicity/Race Reports</t>
  </si>
  <si>
    <t>State Ethnicity/Race Rollup Business Rules</t>
  </si>
  <si>
    <t>StateEthRacebyGender</t>
  </si>
  <si>
    <t>StateEthRacebyGrade</t>
  </si>
  <si>
    <t>1. Student is enrolled on the first business day of October.</t>
  </si>
  <si>
    <t xml:space="preserve">2. School is student's primary school. </t>
  </si>
  <si>
    <t>3. If Student is in Pre-K, that student must also be in Special Ed program of the district on the first business day of October in order to be counted.</t>
  </si>
  <si>
    <t>Race Code</t>
  </si>
  <si>
    <t>Race Name</t>
  </si>
  <si>
    <t>Roll Up Name</t>
  </si>
  <si>
    <t>For Purposes of October Federal Reporting:</t>
  </si>
  <si>
    <t>Hispanic/Latino of any race(s)*</t>
  </si>
  <si>
    <t>Two or More Races**</t>
  </si>
  <si>
    <t>Not Provided***</t>
  </si>
  <si>
    <t>Alaskan Native</t>
  </si>
  <si>
    <t>American Indian/Alaskan Native</t>
  </si>
  <si>
    <t>Chehalis</t>
  </si>
  <si>
    <t>Colville</t>
  </si>
  <si>
    <t>Cowlitz</t>
  </si>
  <si>
    <t>Hoh</t>
  </si>
  <si>
    <t>Jamestown</t>
  </si>
  <si>
    <t>Kalispel</t>
  </si>
  <si>
    <t>Lower Elwha</t>
  </si>
  <si>
    <t>Lummi</t>
  </si>
  <si>
    <t>Makah</t>
  </si>
  <si>
    <t>Muckleshoot</t>
  </si>
  <si>
    <t>Nisqually</t>
  </si>
  <si>
    <t>Nooksack</t>
  </si>
  <si>
    <t>Other American Indian</t>
  </si>
  <si>
    <t>Other Washington Indian</t>
  </si>
  <si>
    <t>Port Gamble Clallam</t>
  </si>
  <si>
    <t>Puyallup</t>
  </si>
  <si>
    <t>Quileute</t>
  </si>
  <si>
    <t>Quinault</t>
  </si>
  <si>
    <t>Samish</t>
  </si>
  <si>
    <t>Sauk-Suiattle</t>
  </si>
  <si>
    <t>Shoalwater</t>
  </si>
  <si>
    <t>Skokomish</t>
  </si>
  <si>
    <t>Snoqualmie</t>
  </si>
  <si>
    <t>Spokane</t>
  </si>
  <si>
    <t>Squaxin Island</t>
  </si>
  <si>
    <t>Stillaguamish</t>
  </si>
  <si>
    <t>Suquamish</t>
  </si>
  <si>
    <t>Swinomish</t>
  </si>
  <si>
    <t>Tulalip</t>
  </si>
  <si>
    <t>Upper Skagit</t>
  </si>
  <si>
    <t>Yakama</t>
  </si>
  <si>
    <t>Asian Indian</t>
  </si>
  <si>
    <t>Asian</t>
  </si>
  <si>
    <t>Cambodian</t>
  </si>
  <si>
    <t>Chinese</t>
  </si>
  <si>
    <t>Filipino</t>
  </si>
  <si>
    <t>Hmong</t>
  </si>
  <si>
    <t>Indonesian</t>
  </si>
  <si>
    <t>Japanese</t>
  </si>
  <si>
    <t>Korean</t>
  </si>
  <si>
    <t>Laotian</t>
  </si>
  <si>
    <t>Malaysian</t>
  </si>
  <si>
    <t>Other Asian</t>
  </si>
  <si>
    <t>Pakistani</t>
  </si>
  <si>
    <t>Singaporean</t>
  </si>
  <si>
    <t>Taiwanese</t>
  </si>
  <si>
    <t>Thai</t>
  </si>
  <si>
    <t>Vietnamese</t>
  </si>
  <si>
    <t>Black/African American</t>
  </si>
  <si>
    <t>Fijian</t>
  </si>
  <si>
    <t>Native Hawaiian/Other Pacific Islander</t>
  </si>
  <si>
    <t>Guamanian/Chamorro</t>
  </si>
  <si>
    <t>Mariana Islander</t>
  </si>
  <si>
    <t>Melanesian</t>
  </si>
  <si>
    <t>Micronesian</t>
  </si>
  <si>
    <t>Native Hawaiian</t>
  </si>
  <si>
    <t>Other Pacific Islander</t>
  </si>
  <si>
    <t>Samoan</t>
  </si>
  <si>
    <t>Tongan</t>
  </si>
  <si>
    <t>White</t>
  </si>
  <si>
    <t>* If a student is Hispanic they will only be reported as Hispanic/Latino of any race(s) for federal reporting.</t>
  </si>
  <si>
    <t>**Multiple races within one race category are not included (i.e., Chehalis &amp; Colville = American Indian/Alaskan Native; Samish &amp; Chinese = Two or More Races).</t>
  </si>
  <si>
    <t>***Not Provided is not an acceptable ethnic/race category beginning in 2010-11.  Students in this category cannot be included in federal compliance reports and counts.</t>
  </si>
  <si>
    <t>Not Provided*</t>
  </si>
  <si>
    <t>% Not Provided*</t>
  </si>
  <si>
    <t>PK</t>
  </si>
  <si>
    <t>K1</t>
  </si>
  <si>
    <t>K2</t>
  </si>
  <si>
    <t xml:space="preserve">* Not Provided is not an acceptable category beginning in 2010-11.  Students in this category cannot be included in federal compliance reports.   
</t>
  </si>
  <si>
    <t xml:space="preserve"> </t>
  </si>
  <si>
    <t>* Not Provided is not an acceptable category beginning in 2010-11.  Students in this category cannot be included in federal compliance reports.</t>
  </si>
  <si>
    <t>% Female</t>
  </si>
  <si>
    <t>% Male</t>
  </si>
  <si>
    <t>% Two or More Races</t>
  </si>
  <si>
    <t>% White</t>
  </si>
  <si>
    <t>% Asian</t>
  </si>
  <si>
    <t>Asian_F</t>
  </si>
  <si>
    <t>Female</t>
  </si>
  <si>
    <t>Male</t>
  </si>
  <si>
    <t>Two or More Races</t>
  </si>
  <si>
    <t>K-12 Total</t>
  </si>
  <si>
    <t>P-12 Total</t>
  </si>
  <si>
    <t>Federal Roll Up</t>
  </si>
  <si>
    <t>RaceRollUp</t>
  </si>
  <si>
    <t xml:space="preserve">2. School is student's primary school. </t>
  </si>
  <si>
    <t>4. Students will be counted in only one Roll Up Category.</t>
  </si>
  <si>
    <t>For Purposes of October State Reporting:</t>
  </si>
  <si>
    <t>Two or More Races*</t>
  </si>
  <si>
    <t>Not Provided**</t>
  </si>
  <si>
    <t>American Indian/Alaskan Native-Hispanic or American Indian/Alaskan Native-Not Hispanic</t>
  </si>
  <si>
    <t>Asian-Hispanic or Asian-Not Hispanic</t>
  </si>
  <si>
    <t>Black/African American-Hispanic or Black/African American-Not Hispanic</t>
  </si>
  <si>
    <t>Native Hawaiian/Other Pacific Islander-Hispanic or Native Hawaiian/Other Pacific Islander-Not Hispanic</t>
  </si>
  <si>
    <t>White-Hispanic or White-Not Hispanic</t>
  </si>
  <si>
    <t>*Multiple races within one race category are not included (i.e., Chehalis &amp; Colville = American Indian/Alaskan Native; Samish &amp; Chinese = Two or More Races).</t>
  </si>
  <si>
    <t>**Not Provided is not an acceptable ethnic/race category beginning in 2010-11.  Students in this category cannot be included in federal compliance reports and counts.</t>
  </si>
  <si>
    <t>P-12 Total %</t>
  </si>
  <si>
    <t>K-12 Total %</t>
  </si>
  <si>
    <t>Full K Total</t>
  </si>
  <si>
    <t>Full K %</t>
  </si>
  <si>
    <t>Half K Total</t>
  </si>
  <si>
    <t>Half K %</t>
  </si>
  <si>
    <t>Gr 1 Total</t>
  </si>
  <si>
    <t>Gr 1 %</t>
  </si>
  <si>
    <t>Gr 2 Total</t>
  </si>
  <si>
    <t>Gr 2 %</t>
  </si>
  <si>
    <t>Gr 3 Total</t>
  </si>
  <si>
    <t>Gr 3 %</t>
  </si>
  <si>
    <t>Gr 4 Total</t>
  </si>
  <si>
    <t>Gr 4 %</t>
  </si>
  <si>
    <t>Gr 5 Total</t>
  </si>
  <si>
    <t>Gr 5 %</t>
  </si>
  <si>
    <t>Gr 6 Total</t>
  </si>
  <si>
    <t>Gr 6 %</t>
  </si>
  <si>
    <t>Gr 7 Total</t>
  </si>
  <si>
    <t>Gr 7 %</t>
  </si>
  <si>
    <t>Gr 8 Total</t>
  </si>
  <si>
    <t>Gr 8 %</t>
  </si>
  <si>
    <t>Gr 9 Total</t>
  </si>
  <si>
    <t>Gr 9 %</t>
  </si>
  <si>
    <t>Gr 10 Total</t>
  </si>
  <si>
    <t>Gr 10 %</t>
  </si>
  <si>
    <t>Gr 11 Total</t>
  </si>
  <si>
    <t>Gr 11 %</t>
  </si>
  <si>
    <t>Gr 12 Total</t>
  </si>
  <si>
    <t>Gr 12 %</t>
  </si>
  <si>
    <r>
      <rPr>
        <b/>
        <sz val="10"/>
        <color indexed="8"/>
        <rFont val="Times New Roman"/>
        <family val="1"/>
      </rPr>
      <t xml:space="preserve">Federal Race Rollup Categories: </t>
    </r>
    <r>
      <rPr>
        <sz val="10"/>
        <color indexed="8"/>
        <rFont val="Times New Roman"/>
        <family val="1"/>
      </rPr>
      <t xml:space="preserve">Hispanic/Latino of any race(s), American Indian/Alaskan Native, Asian, Black/African American, Native Hawaiian/Other Pacific Islander, White, and Two or More Races.
Federal reporting now requires that all Hispanic students are reported as Hispanic regardless of race. If a student is Not Hispanic and is in more than one race rollup category they will be reported as Two or More Races. Not Provided is not an acceptable ethnic/race category beginning in 2010-11.  Students in this category cannot be included in federal compliance reports and counts.
</t>
    </r>
  </si>
  <si>
    <r>
      <rPr>
        <b/>
        <sz val="10"/>
        <color indexed="8"/>
        <rFont val="Times New Roman"/>
        <family val="1"/>
      </rPr>
      <t xml:space="preserve">State Race Rollup Categories: </t>
    </r>
    <r>
      <rPr>
        <sz val="10"/>
        <color indexed="8"/>
        <rFont val="Times New Roman"/>
        <family val="1"/>
      </rPr>
      <t xml:space="preserve">American Indian/Alaskan Native, Asian, Black/African American, Native Hawaiian/Other Pacific Islander, White, and Two or More Races reported by Hispanic and Not Hispanic designations.
Each student is reported in the appropriate race rollup category with indication whether they are Hispanic or Not Hispanic. If a student is in more than one race rollup category, they will be reported as Two or More Races. Not Provided is not an acceptable ethnic/race category beginning in 2010-11. </t>
    </r>
  </si>
  <si>
    <t>Tab Directory</t>
  </si>
  <si>
    <t>Asian_M</t>
  </si>
  <si>
    <t>White_M</t>
  </si>
  <si>
    <t>White_F</t>
  </si>
  <si>
    <t>Two or More Races_F</t>
  </si>
  <si>
    <t>Hispanic / Latino of any race(s)</t>
  </si>
  <si>
    <t>American Indian / Alaskan Native</t>
  </si>
  <si>
    <t>Black / African American</t>
  </si>
  <si>
    <t>Native Hawaiian / Other Pacific Islander</t>
  </si>
  <si>
    <t>Hispanic / Latino of any race(s)_M</t>
  </si>
  <si>
    <t>Hispanic / Latino of any race(s)_F</t>
  </si>
  <si>
    <t>American Indian / Alaskan Native_M</t>
  </si>
  <si>
    <t>American Indian / Alaskan Native_F</t>
  </si>
  <si>
    <t>Black / African American_M</t>
  </si>
  <si>
    <t>Black / African American_F</t>
  </si>
  <si>
    <t>Native Hawaiian / Other Pacific Islander_M</t>
  </si>
  <si>
    <t>Native Hawaiian / Other Pacific Islander_F</t>
  </si>
  <si>
    <t>Two or More Races_M</t>
  </si>
  <si>
    <t>Not Provided_M*</t>
  </si>
  <si>
    <t>Not Provided_F*</t>
  </si>
  <si>
    <t>% Hispanic / Latino of any race(s)</t>
  </si>
  <si>
    <t>% American Indian / Alaskan Native</t>
  </si>
  <si>
    <t>% Black / African American</t>
  </si>
  <si>
    <t>% Native Hawaiian / Other Pacific Islander</t>
  </si>
  <si>
    <t>PK Total</t>
  </si>
  <si>
    <t>PK %</t>
  </si>
  <si>
    <t>American Indian / Alaskan Native - Not Hispanic</t>
  </si>
  <si>
    <t>Asian - Not Hispanic</t>
  </si>
  <si>
    <t>Black / African American - Not Hispanic</t>
  </si>
  <si>
    <t>Native Hawaiian / Other Pacific Islander - Not Hispanic</t>
  </si>
  <si>
    <t>White - Not Hispanic</t>
  </si>
  <si>
    <t>Two or More Races - Not Hispanic</t>
  </si>
  <si>
    <t>American Indian / Alaskan Native - Hispanic</t>
  </si>
  <si>
    <t>Asian - Hispanic</t>
  </si>
  <si>
    <t>Black / African American - Hispanic</t>
  </si>
  <si>
    <t>Native Hawaiian / Other Pacific Islander - Hispanic</t>
  </si>
  <si>
    <t>White - Hispanic</t>
  </si>
  <si>
    <t>Two or More Races - Hispanic</t>
  </si>
  <si>
    <t>Hispanic_M</t>
  </si>
  <si>
    <t>Not Hispanic_M</t>
  </si>
  <si>
    <t>Hispanic_F</t>
  </si>
  <si>
    <t>Not Hispanic_F</t>
  </si>
  <si>
    <t>American Indian / Alaskan Native - Hispanic_M</t>
  </si>
  <si>
    <t>American Indian / Alaskan Native - Not Hispanic_M</t>
  </si>
  <si>
    <t>American Indian / Alaskan Native - Hispanic_F</t>
  </si>
  <si>
    <t>American Indian / Alaskan Native - Not Hispanic_F</t>
  </si>
  <si>
    <t>Asian - Hispanic_M</t>
  </si>
  <si>
    <t>Asian - Not Hispanic_M</t>
  </si>
  <si>
    <t>Asian - Hispanic_F</t>
  </si>
  <si>
    <t>Asian - Not Hispanic_F</t>
  </si>
  <si>
    <t>Black / African American - Hispanic_M</t>
  </si>
  <si>
    <t>Black / African American - Not Hispanic_M</t>
  </si>
  <si>
    <t>Black / African American - Hispanic_F</t>
  </si>
  <si>
    <t>Black / African American - Not Hispanic_F</t>
  </si>
  <si>
    <t>Native Hawaiian / Other Pacific Islander - Hispanic_M</t>
  </si>
  <si>
    <t>Native Hawaiian / Other Pacific Islander - Not Hispanic_M</t>
  </si>
  <si>
    <t>Native Hawaiian / Other Pacific Islander - Hispanic_F</t>
  </si>
  <si>
    <t>Native Hawaiian / Other Pacific Islander - Not Hispanic_F</t>
  </si>
  <si>
    <t>White - Hispanic_M</t>
  </si>
  <si>
    <t>White - Not Hispanic_M</t>
  </si>
  <si>
    <t>White - Hispanic_F</t>
  </si>
  <si>
    <t>White - Not Hispanic_F</t>
  </si>
  <si>
    <t>Two or More Races - Hispanic_M</t>
  </si>
  <si>
    <t>Two or More Races - Not Hispanic_M</t>
  </si>
  <si>
    <t>Two or More Races - Hispanic_F</t>
  </si>
  <si>
    <t>Two or More Races - Not Hispanic_F</t>
  </si>
  <si>
    <t>% American Indian / Alaskan Native - Hispanic</t>
  </si>
  <si>
    <t>% American Indian / Alaskan Native - Not Hispanic</t>
  </si>
  <si>
    <t>% Asian - Hispanic</t>
  </si>
  <si>
    <t>% Asian - Not Hispanic</t>
  </si>
  <si>
    <t>% Black / African American - Hispanic</t>
  </si>
  <si>
    <t>% Black / African American - Not Hispanic</t>
  </si>
  <si>
    <t>% Native Hawaiian / Other Pacific Islander - Hispanic</t>
  </si>
  <si>
    <t>% Native Hawaiian / Other Pacific Islander - Not Hispanic</t>
  </si>
  <si>
    <t>% White - Hispanic</t>
  </si>
  <si>
    <t>% White - Not Hispanic</t>
  </si>
  <si>
    <t>% Two or More Races - Hispanic</t>
  </si>
  <si>
    <t>% Two or More Races - Not Hispanic</t>
  </si>
  <si>
    <t>% Hispanic_M</t>
  </si>
  <si>
    <t>% Not Hispanic_M</t>
  </si>
  <si>
    <t>% Hispanic_F</t>
  </si>
  <si>
    <t>% Not Hispanic_F</t>
  </si>
  <si>
    <t>% Not Provided_M*</t>
  </si>
  <si>
    <t>% Not Provided_F*</t>
  </si>
  <si>
    <t xml:space="preserve">1 </t>
  </si>
  <si>
    <t xml:space="preserve">2 </t>
  </si>
  <si>
    <t xml:space="preserve">3 </t>
  </si>
  <si>
    <t xml:space="preserve">4 </t>
  </si>
  <si>
    <t xml:space="preserve">5 </t>
  </si>
  <si>
    <t xml:space="preserve">6 </t>
  </si>
  <si>
    <t xml:space="preserve">7 </t>
  </si>
  <si>
    <t xml:space="preserve">8 </t>
  </si>
  <si>
    <t xml:space="preserve">9 </t>
  </si>
  <si>
    <t>10</t>
  </si>
  <si>
    <t>11</t>
  </si>
  <si>
    <t>12</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</si>
</sst>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_(* #,##0.0_);_(* \(#,##0.0\);_(* &quot;-&quot;??_);_(@_)"/>
    <numFmt numFmtId="170" formatCode="_(* #,##0_);_(* \(#,##0\);_(* &quot;-&quot;??_);_(@_)"/>
    <numFmt numFmtId="171" formatCode="0.000"/>
  </numFmts>
  <fonts count="54">
    <font>
      <sz val="11"/>
      <color theme="1"/>
      <name val="Calibri"/>
      <family val="2"/>
    </font>
    <font>
      <sz val="11"/>
      <color indexed="8"/>
      <name val="Calibri"/>
      <family val="2"/>
    </font>
    <font>
      <b/>
      <sz val="10"/>
      <color indexed="8"/>
      <name val="Times New Roman"/>
      <family val="1"/>
    </font>
    <font>
      <sz val="10"/>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0"/>
      <color indexed="56"/>
      <name val="Times New Roman"/>
      <family val="1"/>
    </font>
    <font>
      <sz val="10"/>
      <color indexed="56"/>
      <name val="Times New Roman"/>
      <family val="1"/>
    </font>
    <font>
      <u val="single"/>
      <sz val="10"/>
      <color indexed="12"/>
      <name val="Times New Roman"/>
      <family val="1"/>
    </font>
    <font>
      <b/>
      <sz val="10"/>
      <color indexed="8"/>
      <name val="Calibri"/>
      <family val="2"/>
    </font>
    <font>
      <i/>
      <sz val="10"/>
      <color indexed="8"/>
      <name val="Times New Roman"/>
      <family val="1"/>
    </font>
    <font>
      <b/>
      <u val="single"/>
      <sz val="12"/>
      <color indexed="56"/>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Times New Roman"/>
      <family val="1"/>
    </font>
    <font>
      <sz val="10"/>
      <color theme="1"/>
      <name val="Times New Roman"/>
      <family val="1"/>
    </font>
    <font>
      <u val="single"/>
      <sz val="10"/>
      <color rgb="FF1F497D"/>
      <name val="Times New Roman"/>
      <family val="1"/>
    </font>
    <font>
      <sz val="10"/>
      <color rgb="FF1F497D"/>
      <name val="Times New Roman"/>
      <family val="1"/>
    </font>
    <font>
      <u val="single"/>
      <sz val="10"/>
      <color theme="10"/>
      <name val="Times New Roman"/>
      <family val="1"/>
    </font>
    <font>
      <b/>
      <sz val="10"/>
      <color theme="1"/>
      <name val="Calibri"/>
      <family val="2"/>
    </font>
    <font>
      <i/>
      <sz val="10"/>
      <color theme="1"/>
      <name val="Times New Roman"/>
      <family val="1"/>
    </font>
    <font>
      <b/>
      <u val="single"/>
      <sz val="12"/>
      <color rgb="FF1F497D"/>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style="thin"/>
      <right style="thin"/>
      <top style="thin"/>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79">
    <xf numFmtId="0" fontId="0" fillId="0" borderId="0" xfId="0" applyFont="1" applyAlignment="1">
      <alignment/>
    </xf>
    <xf numFmtId="0" fontId="46" fillId="0" borderId="0" xfId="0" applyFont="1" applyAlignment="1">
      <alignment horizontal="center" vertical="center" wrapText="1"/>
    </xf>
    <xf numFmtId="0" fontId="47" fillId="0" borderId="0" xfId="0" applyFont="1" applyAlignment="1">
      <alignment/>
    </xf>
    <xf numFmtId="0" fontId="46" fillId="0" borderId="10" xfId="0" applyFont="1" applyBorder="1" applyAlignment="1">
      <alignment/>
    </xf>
    <xf numFmtId="3" fontId="47" fillId="0" borderId="0" xfId="0" applyNumberFormat="1" applyFont="1" applyAlignment="1">
      <alignment/>
    </xf>
    <xf numFmtId="3" fontId="46" fillId="0" borderId="10" xfId="0" applyNumberFormat="1" applyFont="1" applyBorder="1" applyAlignment="1">
      <alignment/>
    </xf>
    <xf numFmtId="0" fontId="47" fillId="0" borderId="0" xfId="0" applyFont="1" applyAlignment="1">
      <alignment horizontal="left"/>
    </xf>
    <xf numFmtId="0" fontId="46" fillId="0" borderId="10" xfId="0" applyFont="1" applyBorder="1" applyAlignment="1">
      <alignment horizontal="left"/>
    </xf>
    <xf numFmtId="0" fontId="47" fillId="0" borderId="0" xfId="0" applyFont="1" applyAlignment="1">
      <alignment vertical="top"/>
    </xf>
    <xf numFmtId="0" fontId="48" fillId="0" borderId="0" xfId="0" applyFont="1" applyAlignment="1">
      <alignment/>
    </xf>
    <xf numFmtId="0" fontId="47" fillId="0" borderId="0" xfId="0" applyFont="1" applyAlignment="1">
      <alignment vertical="center"/>
    </xf>
    <xf numFmtId="0" fontId="49" fillId="0" borderId="0" xfId="0" applyFont="1" applyAlignment="1">
      <alignment horizontal="left" indent="5"/>
    </xf>
    <xf numFmtId="0" fontId="46" fillId="0" borderId="11" xfId="0" applyFont="1" applyBorder="1" applyAlignment="1">
      <alignment horizontal="center" vertical="top" wrapText="1"/>
    </xf>
    <xf numFmtId="0" fontId="46" fillId="0" borderId="11" xfId="0" applyFont="1" applyBorder="1" applyAlignment="1">
      <alignment horizontal="center" vertical="center" wrapText="1"/>
    </xf>
    <xf numFmtId="0" fontId="47" fillId="0" borderId="0" xfId="0" applyFont="1" applyAlignment="1">
      <alignment vertical="top" wrapText="1"/>
    </xf>
    <xf numFmtId="0" fontId="47" fillId="7" borderId="11" xfId="0" applyFont="1" applyFill="1" applyBorder="1" applyAlignment="1">
      <alignment vertical="top"/>
    </xf>
    <xf numFmtId="0" fontId="47" fillId="0" borderId="11" xfId="0" applyFont="1" applyBorder="1" applyAlignment="1">
      <alignment vertical="top"/>
    </xf>
    <xf numFmtId="2" fontId="47" fillId="0" borderId="0" xfId="0" applyNumberFormat="1" applyFont="1" applyAlignment="1">
      <alignment/>
    </xf>
    <xf numFmtId="2" fontId="46" fillId="0" borderId="10" xfId="0" applyNumberFormat="1" applyFont="1" applyBorder="1" applyAlignment="1">
      <alignment/>
    </xf>
    <xf numFmtId="49" fontId="47" fillId="0" borderId="0" xfId="0" applyNumberFormat="1" applyFont="1" applyAlignment="1">
      <alignment vertical="top" wrapText="1"/>
    </xf>
    <xf numFmtId="0" fontId="46" fillId="0" borderId="0" xfId="0" applyFont="1" applyAlignment="1">
      <alignment horizontal="left"/>
    </xf>
    <xf numFmtId="0" fontId="47" fillId="0" borderId="0" xfId="0" applyFont="1" applyAlignment="1">
      <alignment horizontal="left" vertical="top"/>
    </xf>
    <xf numFmtId="0" fontId="47" fillId="7" borderId="11" xfId="0" applyFont="1" applyFill="1" applyBorder="1" applyAlignment="1">
      <alignment vertical="center" wrapText="1"/>
    </xf>
    <xf numFmtId="0" fontId="47" fillId="0" borderId="11" xfId="0" applyFont="1" applyBorder="1" applyAlignment="1">
      <alignment vertical="center"/>
    </xf>
    <xf numFmtId="0" fontId="47" fillId="0" borderId="11" xfId="0" applyFont="1" applyBorder="1" applyAlignment="1">
      <alignment horizontal="left" vertical="center"/>
    </xf>
    <xf numFmtId="0" fontId="47" fillId="0" borderId="11" xfId="0" applyFont="1" applyBorder="1" applyAlignment="1">
      <alignment vertical="center" wrapText="1"/>
    </xf>
    <xf numFmtId="0" fontId="47" fillId="0" borderId="11" xfId="0" applyFont="1" applyBorder="1" applyAlignment="1">
      <alignment horizontal="left" vertical="center" wrapText="1"/>
    </xf>
    <xf numFmtId="0" fontId="47" fillId="0" borderId="0" xfId="0" applyFont="1" applyAlignment="1">
      <alignment horizontal="left" vertical="center"/>
    </xf>
    <xf numFmtId="0" fontId="47" fillId="0" borderId="0" xfId="0" applyFont="1" applyAlignment="1">
      <alignment vertical="center" wrapText="1"/>
    </xf>
    <xf numFmtId="0" fontId="47" fillId="0" borderId="10" xfId="0" applyFont="1" applyBorder="1" applyAlignment="1">
      <alignment horizontal="left"/>
    </xf>
    <xf numFmtId="49" fontId="47" fillId="0" borderId="0" xfId="0" applyNumberFormat="1" applyFont="1" applyAlignment="1">
      <alignment vertical="top" wrapText="1"/>
    </xf>
    <xf numFmtId="2" fontId="46" fillId="0" borderId="0" xfId="0" applyNumberFormat="1" applyFont="1" applyAlignment="1">
      <alignment horizontal="center" vertical="center" wrapText="1"/>
    </xf>
    <xf numFmtId="0" fontId="47" fillId="0" borderId="10" xfId="0" applyFont="1" applyBorder="1" applyAlignment="1">
      <alignment/>
    </xf>
    <xf numFmtId="3" fontId="47" fillId="0" borderId="10" xfId="0" applyNumberFormat="1" applyFont="1" applyBorder="1" applyAlignment="1">
      <alignment/>
    </xf>
    <xf numFmtId="2" fontId="47" fillId="0" borderId="10" xfId="0" applyNumberFormat="1" applyFont="1" applyBorder="1" applyAlignment="1">
      <alignment/>
    </xf>
    <xf numFmtId="0" fontId="46" fillId="0" borderId="0" xfId="0" applyFont="1" applyAlignment="1">
      <alignment vertical="top"/>
    </xf>
    <xf numFmtId="0" fontId="50" fillId="0" borderId="0" xfId="53" applyFont="1" applyAlignment="1" applyProtection="1">
      <alignment/>
      <protection/>
    </xf>
    <xf numFmtId="0" fontId="50" fillId="16" borderId="0" xfId="53" applyFont="1" applyFill="1" applyAlignment="1" applyProtection="1">
      <alignment/>
      <protection/>
    </xf>
    <xf numFmtId="0" fontId="50" fillId="15" borderId="0" xfId="53" applyFont="1" applyFill="1" applyAlignment="1" applyProtection="1">
      <alignment/>
      <protection/>
    </xf>
    <xf numFmtId="0" fontId="50" fillId="9" borderId="0" xfId="53" applyFont="1" applyFill="1" applyAlignment="1" applyProtection="1">
      <alignment/>
      <protection/>
    </xf>
    <xf numFmtId="0" fontId="50" fillId="3" borderId="0" xfId="53" applyFont="1" applyFill="1" applyAlignment="1" applyProtection="1">
      <alignment/>
      <protection/>
    </xf>
    <xf numFmtId="0" fontId="50" fillId="18" borderId="0" xfId="53" applyFont="1" applyFill="1" applyAlignment="1" applyProtection="1">
      <alignment/>
      <protection/>
    </xf>
    <xf numFmtId="0" fontId="50" fillId="12" borderId="0" xfId="53" applyFont="1" applyFill="1" applyAlignment="1" applyProtection="1">
      <alignment/>
      <protection/>
    </xf>
    <xf numFmtId="0" fontId="50" fillId="6" borderId="0" xfId="53" applyFont="1" applyFill="1" applyAlignment="1" applyProtection="1">
      <alignment/>
      <protection/>
    </xf>
    <xf numFmtId="4" fontId="46" fillId="0" borderId="10" xfId="0" applyNumberFormat="1" applyFont="1" applyBorder="1" applyAlignment="1">
      <alignment/>
    </xf>
    <xf numFmtId="3" fontId="46" fillId="0" borderId="0" xfId="0" applyNumberFormat="1" applyFont="1" applyAlignment="1">
      <alignment horizontal="center" vertical="top" wrapText="1"/>
    </xf>
    <xf numFmtId="0" fontId="46" fillId="0" borderId="0" xfId="0" applyFont="1" applyAlignment="1">
      <alignment horizontal="left" vertical="top" wrapText="1"/>
    </xf>
    <xf numFmtId="0" fontId="46" fillId="0" borderId="0" xfId="0" applyFont="1" applyAlignment="1">
      <alignment horizontal="center" vertical="top" wrapText="1"/>
    </xf>
    <xf numFmtId="0" fontId="46" fillId="0" borderId="0" xfId="0" applyFont="1" applyBorder="1" applyAlignment="1">
      <alignment/>
    </xf>
    <xf numFmtId="0" fontId="46" fillId="0" borderId="0" xfId="0" applyFont="1" applyBorder="1" applyAlignment="1">
      <alignment horizontal="left"/>
    </xf>
    <xf numFmtId="3" fontId="46" fillId="0" borderId="0" xfId="0" applyNumberFormat="1" applyFont="1" applyBorder="1" applyAlignment="1">
      <alignment/>
    </xf>
    <xf numFmtId="4" fontId="46" fillId="0" borderId="0" xfId="0" applyNumberFormat="1" applyFont="1" applyBorder="1" applyAlignment="1">
      <alignment/>
    </xf>
    <xf numFmtId="0" fontId="47" fillId="0" borderId="0" xfId="0" applyFont="1" applyAlignment="1">
      <alignment/>
    </xf>
    <xf numFmtId="3" fontId="47" fillId="0" borderId="0" xfId="0" applyNumberFormat="1" applyFont="1" applyAlignment="1">
      <alignment/>
    </xf>
    <xf numFmtId="0" fontId="47" fillId="0" borderId="0" xfId="0" applyFont="1" applyAlignment="1">
      <alignment horizontal="left"/>
    </xf>
    <xf numFmtId="0" fontId="46" fillId="0" borderId="0" xfId="0" applyFont="1" applyAlignment="1">
      <alignment horizontal="center" vertical="center" wrapText="1"/>
    </xf>
    <xf numFmtId="3" fontId="46" fillId="0" borderId="0" xfId="0" applyNumberFormat="1" applyFont="1" applyAlignment="1">
      <alignment horizontal="center" vertical="center" wrapText="1"/>
    </xf>
    <xf numFmtId="0" fontId="46" fillId="0" borderId="0" xfId="0" applyFont="1" applyAlignment="1">
      <alignment horizontal="left" vertical="center" wrapText="1"/>
    </xf>
    <xf numFmtId="0" fontId="47" fillId="0" borderId="0" xfId="0" applyFont="1" applyAlignment="1">
      <alignment horizontal="right"/>
    </xf>
    <xf numFmtId="170" fontId="47" fillId="0" borderId="0" xfId="42" applyNumberFormat="1" applyFont="1" applyAlignment="1">
      <alignment/>
    </xf>
    <xf numFmtId="0" fontId="47" fillId="0" borderId="0" xfId="0" applyFont="1" applyAlignment="1">
      <alignment horizontal="left" vertical="center"/>
    </xf>
    <xf numFmtId="0" fontId="3" fillId="0" borderId="0" xfId="0" applyFont="1" applyAlignment="1">
      <alignment horizontal="left" vertical="top" wrapText="1"/>
    </xf>
    <xf numFmtId="0" fontId="47" fillId="0" borderId="0" xfId="0" applyFont="1" applyAlignment="1">
      <alignment horizontal="left" vertical="top" wrapText="1"/>
    </xf>
    <xf numFmtId="0" fontId="51" fillId="33" borderId="0" xfId="0" applyFont="1" applyFill="1" applyAlignment="1">
      <alignment horizontal="center"/>
    </xf>
    <xf numFmtId="0" fontId="52" fillId="0" borderId="0" xfId="0" applyFont="1" applyAlignment="1">
      <alignment horizontal="left" vertical="center" wrapText="1"/>
    </xf>
    <xf numFmtId="0" fontId="53" fillId="0" borderId="0" xfId="0" applyFont="1" applyAlignment="1">
      <alignment horizontal="center" vertical="center"/>
    </xf>
    <xf numFmtId="0" fontId="49" fillId="0" borderId="0" xfId="0" applyFont="1" applyAlignment="1">
      <alignment vertical="center" wrapText="1"/>
    </xf>
    <xf numFmtId="0" fontId="52" fillId="7" borderId="12" xfId="0" applyFont="1" applyFill="1" applyBorder="1" applyAlignment="1">
      <alignment horizontal="right" vertical="center"/>
    </xf>
    <xf numFmtId="0" fontId="52" fillId="7" borderId="13" xfId="0" applyFont="1" applyFill="1" applyBorder="1" applyAlignment="1">
      <alignment horizontal="right" vertical="center"/>
    </xf>
    <xf numFmtId="0" fontId="52" fillId="7" borderId="14" xfId="0" applyFont="1" applyFill="1" applyBorder="1" applyAlignment="1">
      <alignment horizontal="right" vertical="center"/>
    </xf>
    <xf numFmtId="0" fontId="52" fillId="7" borderId="15" xfId="0" applyFont="1" applyFill="1" applyBorder="1" applyAlignment="1">
      <alignment horizontal="right" vertical="center"/>
    </xf>
    <xf numFmtId="0" fontId="52" fillId="7" borderId="16" xfId="0" applyFont="1" applyFill="1" applyBorder="1" applyAlignment="1">
      <alignment horizontal="right" vertical="center"/>
    </xf>
    <xf numFmtId="0" fontId="52" fillId="7" borderId="17" xfId="0" applyFont="1" applyFill="1" applyBorder="1" applyAlignment="1">
      <alignment horizontal="right" vertical="center"/>
    </xf>
    <xf numFmtId="49" fontId="47" fillId="0" borderId="0" xfId="0" applyNumberFormat="1" applyFont="1" applyAlignment="1">
      <alignment horizontal="left" vertical="top" wrapText="1"/>
    </xf>
    <xf numFmtId="0" fontId="52" fillId="7" borderId="12" xfId="0" applyFont="1" applyFill="1" applyBorder="1" applyAlignment="1">
      <alignment horizontal="right" vertical="center" wrapText="1"/>
    </xf>
    <xf numFmtId="0" fontId="52" fillId="7" borderId="13" xfId="0" applyFont="1" applyFill="1" applyBorder="1" applyAlignment="1">
      <alignment horizontal="right" vertical="center" wrapText="1"/>
    </xf>
    <xf numFmtId="0" fontId="52" fillId="7" borderId="16" xfId="0" applyFont="1" applyFill="1" applyBorder="1" applyAlignment="1">
      <alignment horizontal="right" vertical="center" wrapText="1"/>
    </xf>
    <xf numFmtId="0" fontId="52" fillId="7" borderId="17" xfId="0" applyFont="1" applyFill="1" applyBorder="1" applyAlignment="1">
      <alignment horizontal="right" vertical="center" wrapText="1"/>
    </xf>
    <xf numFmtId="0" fontId="47" fillId="0" borderId="0" xfId="0" applyFont="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H23"/>
  <sheetViews>
    <sheetView zoomScale="120" zoomScaleNormal="120" zoomScalePageLayoutView="0" workbookViewId="0" topLeftCell="A1">
      <selection activeCell="A19" sqref="A19"/>
    </sheetView>
  </sheetViews>
  <sheetFormatPr defaultColWidth="9.140625" defaultRowHeight="15"/>
  <cols>
    <col min="1" max="1" width="44.28125" style="2" customWidth="1"/>
    <col min="2" max="16384" width="9.140625" style="2" customWidth="1"/>
  </cols>
  <sheetData>
    <row r="1" spans="1:8" ht="13.5">
      <c r="A1" s="63" t="s">
        <v>159</v>
      </c>
      <c r="B1" s="63"/>
      <c r="C1" s="63"/>
      <c r="D1" s="63"/>
      <c r="E1" s="63"/>
      <c r="F1" s="63"/>
      <c r="G1" s="63"/>
      <c r="H1" s="63"/>
    </row>
    <row r="3" spans="1:8" ht="12.75">
      <c r="A3" s="20" t="s">
        <v>8</v>
      </c>
      <c r="B3" s="60" t="s">
        <v>9</v>
      </c>
      <c r="C3" s="60"/>
      <c r="D3" s="60"/>
      <c r="E3" s="60"/>
      <c r="F3" s="60"/>
      <c r="G3" s="60"/>
      <c r="H3" s="60"/>
    </row>
    <row r="4" spans="1:8" ht="12.75">
      <c r="A4" s="37" t="s">
        <v>10</v>
      </c>
      <c r="B4" s="60"/>
      <c r="C4" s="60"/>
      <c r="D4" s="60"/>
      <c r="E4" s="60"/>
      <c r="F4" s="60"/>
      <c r="G4" s="60"/>
      <c r="H4" s="60"/>
    </row>
    <row r="6" spans="1:8" ht="15" customHeight="1">
      <c r="A6" s="35" t="s">
        <v>11</v>
      </c>
      <c r="B6" s="61" t="s">
        <v>157</v>
      </c>
      <c r="C6" s="62"/>
      <c r="D6" s="62"/>
      <c r="E6" s="62"/>
      <c r="F6" s="62"/>
      <c r="G6" s="62"/>
      <c r="H6" s="62"/>
    </row>
    <row r="7" spans="1:8" ht="12.75">
      <c r="A7" s="38" t="s">
        <v>12</v>
      </c>
      <c r="B7" s="62"/>
      <c r="C7" s="62"/>
      <c r="D7" s="62"/>
      <c r="E7" s="62"/>
      <c r="F7" s="62"/>
      <c r="G7" s="62"/>
      <c r="H7" s="62"/>
    </row>
    <row r="8" spans="1:8" ht="12.75">
      <c r="A8" s="39" t="s">
        <v>13</v>
      </c>
      <c r="B8" s="62"/>
      <c r="C8" s="62"/>
      <c r="D8" s="62"/>
      <c r="E8" s="62"/>
      <c r="F8" s="62"/>
      <c r="G8" s="62"/>
      <c r="H8" s="62"/>
    </row>
    <row r="9" spans="1:8" ht="12.75">
      <c r="A9" s="40" t="s">
        <v>14</v>
      </c>
      <c r="B9" s="62"/>
      <c r="C9" s="62"/>
      <c r="D9" s="62"/>
      <c r="E9" s="62"/>
      <c r="F9" s="62"/>
      <c r="G9" s="62"/>
      <c r="H9" s="62"/>
    </row>
    <row r="10" spans="1:8" ht="12.75">
      <c r="A10" s="36"/>
      <c r="B10" s="62"/>
      <c r="C10" s="62"/>
      <c r="D10" s="62"/>
      <c r="E10" s="62"/>
      <c r="F10" s="62"/>
      <c r="G10" s="62"/>
      <c r="H10" s="62"/>
    </row>
    <row r="11" spans="1:8" ht="12.75">
      <c r="A11" s="36"/>
      <c r="B11" s="62"/>
      <c r="C11" s="62"/>
      <c r="D11" s="62"/>
      <c r="E11" s="62"/>
      <c r="F11" s="62"/>
      <c r="G11" s="62"/>
      <c r="H11" s="62"/>
    </row>
    <row r="12" spans="1:8" ht="12.75">
      <c r="A12" s="36"/>
      <c r="B12" s="62"/>
      <c r="C12" s="62"/>
      <c r="D12" s="62"/>
      <c r="E12" s="62"/>
      <c r="F12" s="62"/>
      <c r="G12" s="62"/>
      <c r="H12" s="62"/>
    </row>
    <row r="13" spans="1:8" ht="12.75">
      <c r="A13" s="36"/>
      <c r="B13" s="62"/>
      <c r="C13" s="62"/>
      <c r="D13" s="62"/>
      <c r="E13" s="62"/>
      <c r="F13" s="62"/>
      <c r="G13" s="62"/>
      <c r="H13" s="62"/>
    </row>
    <row r="14" spans="1:8" ht="18" customHeight="1">
      <c r="A14" s="36"/>
      <c r="B14" s="62"/>
      <c r="C14" s="62"/>
      <c r="D14" s="62"/>
      <c r="E14" s="62"/>
      <c r="F14" s="62"/>
      <c r="G14" s="62"/>
      <c r="H14" s="62"/>
    </row>
    <row r="16" spans="1:8" ht="15" customHeight="1">
      <c r="A16" s="35" t="s">
        <v>15</v>
      </c>
      <c r="B16" s="61" t="s">
        <v>158</v>
      </c>
      <c r="C16" s="62"/>
      <c r="D16" s="62"/>
      <c r="E16" s="62"/>
      <c r="F16" s="62"/>
      <c r="G16" s="62"/>
      <c r="H16" s="62"/>
    </row>
    <row r="17" spans="1:8" ht="12.75">
      <c r="A17" s="41" t="s">
        <v>16</v>
      </c>
      <c r="B17" s="62"/>
      <c r="C17" s="62"/>
      <c r="D17" s="62"/>
      <c r="E17" s="62"/>
      <c r="F17" s="62"/>
      <c r="G17" s="62"/>
      <c r="H17" s="62"/>
    </row>
    <row r="18" spans="1:8" ht="12.75">
      <c r="A18" s="42" t="s">
        <v>17</v>
      </c>
      <c r="B18" s="62"/>
      <c r="C18" s="62"/>
      <c r="D18" s="62"/>
      <c r="E18" s="62"/>
      <c r="F18" s="62"/>
      <c r="G18" s="62"/>
      <c r="H18" s="62"/>
    </row>
    <row r="19" spans="1:8" ht="12.75">
      <c r="A19" s="43" t="s">
        <v>18</v>
      </c>
      <c r="B19" s="62"/>
      <c r="C19" s="62"/>
      <c r="D19" s="62"/>
      <c r="E19" s="62"/>
      <c r="F19" s="62"/>
      <c r="G19" s="62"/>
      <c r="H19" s="62"/>
    </row>
    <row r="20" spans="2:8" ht="12.75">
      <c r="B20" s="62"/>
      <c r="C20" s="62"/>
      <c r="D20" s="62"/>
      <c r="E20" s="62"/>
      <c r="F20" s="62"/>
      <c r="G20" s="62"/>
      <c r="H20" s="62"/>
    </row>
    <row r="21" spans="2:8" ht="12.75">
      <c r="B21" s="62"/>
      <c r="C21" s="62"/>
      <c r="D21" s="62"/>
      <c r="E21" s="62"/>
      <c r="F21" s="62"/>
      <c r="G21" s="62"/>
      <c r="H21" s="62"/>
    </row>
    <row r="22" spans="2:8" ht="12.75">
      <c r="B22" s="62"/>
      <c r="C22" s="62"/>
      <c r="D22" s="62"/>
      <c r="E22" s="62"/>
      <c r="F22" s="62"/>
      <c r="G22" s="62"/>
      <c r="H22" s="62"/>
    </row>
    <row r="23" spans="2:8" ht="15.75" customHeight="1">
      <c r="B23" s="62"/>
      <c r="C23" s="62"/>
      <c r="D23" s="62"/>
      <c r="E23" s="62"/>
      <c r="F23" s="62"/>
      <c r="G23" s="62"/>
      <c r="H23" s="62"/>
    </row>
  </sheetData>
  <sheetProtection/>
  <mergeCells count="4">
    <mergeCell ref="B3:H4"/>
    <mergeCell ref="B6:H14"/>
    <mergeCell ref="B16:H23"/>
    <mergeCell ref="A1:H1"/>
  </mergeCells>
  <hyperlinks>
    <hyperlink ref="A4" location="EnrollmentbyGrade!A4" display="EnrollmentbyGrade"/>
    <hyperlink ref="A7" location="FederalEthRaceRptBusRules!A7" display="Federal Ethnicity/Race Rollup Business Rules"/>
    <hyperlink ref="A8" location="FedEthRacebyGender!A1" display="FederalEthRacebyGender"/>
    <hyperlink ref="A9" location="FedEthRacebyGrade!A1" display="FederalEthRacebyGrade"/>
    <hyperlink ref="A17" location="StateEthRaceRptBusRules!A17" display="State Ethnicity/Race Rollup Business Rules"/>
    <hyperlink ref="A18" location="StateEthRacebyGender!A1" display="StateEthRacebyGender"/>
    <hyperlink ref="A19" location="StateEthRacebyGrade!A1" display="StateEthRacebyGrade"/>
  </hyperlinks>
  <printOptions horizontalCentered="1" verticalCentered="1"/>
  <pageMargins left="0" right="0" top="0.35" bottom="0.35" header="0" footer="0"/>
  <pageSetup fitToHeight="1" fitToWidth="1" horizontalDpi="600" verticalDpi="600" orientation="portrait" scale="96" r:id="rId1"/>
  <headerFooter>
    <oddHeader>&amp;LData as of 12/10/2014&amp;C2014-15 October Enrollment Report&amp;ROctober 1, 2014 Enrollment</oddHeader>
    <oddFooter>&amp;L&amp;10&amp;F&amp;CPage &amp;P of &amp;N&amp;R&amp;10Student Information, OSPI</oddFooter>
  </headerFooter>
</worksheet>
</file>

<file path=xl/worksheets/sheet2.xml><?xml version="1.0" encoding="utf-8"?>
<worksheet xmlns="http://schemas.openxmlformats.org/spreadsheetml/2006/main" xmlns:r="http://schemas.openxmlformats.org/officeDocument/2006/relationships">
  <sheetPr>
    <tabColor theme="6" tint="0.5999900102615356"/>
    <pageSetUpPr fitToPage="1"/>
  </sheetPr>
  <dimension ref="A1:D18"/>
  <sheetViews>
    <sheetView tabSelected="1" zoomScalePageLayoutView="0" workbookViewId="0" topLeftCell="A1">
      <pane ySplit="1" topLeftCell="A2" activePane="bottomLeft" state="frozen"/>
      <selection pane="topLeft" activeCell="C40" sqref="C40"/>
      <selection pane="bottomLeft" activeCell="I8" sqref="I8"/>
    </sheetView>
  </sheetViews>
  <sheetFormatPr defaultColWidth="9.140625" defaultRowHeight="15"/>
  <cols>
    <col min="1" max="1" width="10.421875" style="2" bestFit="1" customWidth="1"/>
    <col min="2" max="2" width="5.00390625" style="2" bestFit="1" customWidth="1"/>
    <col min="3" max="3" width="7.28125" style="6" customWidth="1"/>
    <col min="4" max="4" width="8.8515625" style="4" bestFit="1" customWidth="1"/>
    <col min="5" max="16384" width="9.140625" style="2" customWidth="1"/>
  </cols>
  <sheetData>
    <row r="1" spans="1:4" s="1" customFormat="1" ht="26.25">
      <c r="A1" s="1" t="s">
        <v>0</v>
      </c>
      <c r="B1" s="47" t="s">
        <v>1</v>
      </c>
      <c r="C1" s="46" t="s">
        <v>2</v>
      </c>
      <c r="D1" s="45" t="s">
        <v>3</v>
      </c>
    </row>
    <row r="2" spans="1:4" ht="12.75">
      <c r="A2" s="78">
        <v>2017</v>
      </c>
      <c r="B2" s="2" t="s">
        <v>4</v>
      </c>
      <c r="C2" s="6" t="s">
        <v>5</v>
      </c>
      <c r="D2" s="4">
        <v>14203</v>
      </c>
    </row>
    <row r="3" spans="1:4" ht="12.75">
      <c r="A3" s="78">
        <v>2017</v>
      </c>
      <c r="B3" s="2" t="s">
        <v>4</v>
      </c>
      <c r="C3" s="6" t="s">
        <v>6</v>
      </c>
      <c r="D3" s="4">
        <v>76942</v>
      </c>
    </row>
    <row r="4" spans="1:4" ht="12.75">
      <c r="A4" s="78">
        <v>2017</v>
      </c>
      <c r="B4" s="2" t="s">
        <v>4</v>
      </c>
      <c r="C4" s="6" t="s">
        <v>7</v>
      </c>
      <c r="D4" s="4">
        <v>4157</v>
      </c>
    </row>
    <row r="5" spans="1:4" ht="12.75">
      <c r="A5" s="78">
        <v>2017</v>
      </c>
      <c r="B5" s="2" t="s">
        <v>4</v>
      </c>
      <c r="C5" s="6">
        <v>1</v>
      </c>
      <c r="D5" s="4">
        <v>82349</v>
      </c>
    </row>
    <row r="6" spans="1:4" ht="12.75">
      <c r="A6" s="78">
        <v>2017</v>
      </c>
      <c r="B6" s="2" t="s">
        <v>4</v>
      </c>
      <c r="C6" s="6">
        <v>2</v>
      </c>
      <c r="D6" s="4">
        <v>85036</v>
      </c>
    </row>
    <row r="7" spans="1:4" ht="12.75">
      <c r="A7" s="78">
        <v>2017</v>
      </c>
      <c r="B7" s="2" t="s">
        <v>4</v>
      </c>
      <c r="C7" s="6">
        <v>3</v>
      </c>
      <c r="D7" s="4">
        <v>86681</v>
      </c>
    </row>
    <row r="8" spans="1:4" ht="12.75">
      <c r="A8" s="78">
        <v>2017</v>
      </c>
      <c r="B8" s="2" t="s">
        <v>4</v>
      </c>
      <c r="C8" s="6">
        <v>4</v>
      </c>
      <c r="D8" s="4">
        <v>86240</v>
      </c>
    </row>
    <row r="9" spans="1:4" ht="12.75">
      <c r="A9" s="78">
        <v>2017</v>
      </c>
      <c r="B9" s="2" t="s">
        <v>4</v>
      </c>
      <c r="C9" s="6">
        <v>5</v>
      </c>
      <c r="D9" s="4">
        <v>83756</v>
      </c>
    </row>
    <row r="10" spans="1:4" ht="12.75">
      <c r="A10" s="78">
        <v>2017</v>
      </c>
      <c r="B10" s="2" t="s">
        <v>4</v>
      </c>
      <c r="C10" s="6">
        <v>6</v>
      </c>
      <c r="D10" s="4">
        <v>81608</v>
      </c>
    </row>
    <row r="11" spans="1:4" ht="12.75">
      <c r="A11" s="78">
        <v>2017</v>
      </c>
      <c r="B11" s="2" t="s">
        <v>4</v>
      </c>
      <c r="C11" s="6">
        <v>7</v>
      </c>
      <c r="D11" s="4">
        <v>81500</v>
      </c>
    </row>
    <row r="12" spans="1:4" ht="12.75">
      <c r="A12" s="78">
        <v>2017</v>
      </c>
      <c r="B12" s="2" t="s">
        <v>4</v>
      </c>
      <c r="C12" s="6">
        <v>8</v>
      </c>
      <c r="D12" s="4">
        <v>81155</v>
      </c>
    </row>
    <row r="13" spans="1:4" ht="12.75">
      <c r="A13" s="78">
        <v>2017</v>
      </c>
      <c r="B13" s="2" t="s">
        <v>4</v>
      </c>
      <c r="C13" s="6">
        <v>9</v>
      </c>
      <c r="D13" s="4">
        <v>82113</v>
      </c>
    </row>
    <row r="14" spans="1:4" ht="12.75">
      <c r="A14" s="78">
        <v>2017</v>
      </c>
      <c r="B14" s="2" t="s">
        <v>4</v>
      </c>
      <c r="C14" s="6">
        <v>10</v>
      </c>
      <c r="D14" s="4">
        <v>83687</v>
      </c>
    </row>
    <row r="15" spans="1:4" ht="12.75">
      <c r="A15" s="78">
        <v>2017</v>
      </c>
      <c r="B15" s="2" t="s">
        <v>4</v>
      </c>
      <c r="C15" s="6">
        <v>11</v>
      </c>
      <c r="D15" s="4">
        <v>83320</v>
      </c>
    </row>
    <row r="16" spans="1:4" ht="12.75">
      <c r="A16" s="78">
        <v>2017</v>
      </c>
      <c r="B16" s="2" t="s">
        <v>4</v>
      </c>
      <c r="C16" s="6">
        <v>12</v>
      </c>
      <c r="D16" s="4">
        <v>90522</v>
      </c>
    </row>
    <row r="17" spans="3:4" s="52" customFormat="1" ht="12.75">
      <c r="C17" s="54"/>
      <c r="D17" s="53"/>
    </row>
    <row r="18" spans="1:4" ht="12.75">
      <c r="A18" s="3">
        <f>A2</f>
        <v>2017</v>
      </c>
      <c r="B18" s="3" t="s">
        <v>4</v>
      </c>
      <c r="C18" s="7"/>
      <c r="D18" s="5">
        <f>SUM(D2:D16)</f>
        <v>1103269</v>
      </c>
    </row>
  </sheetData>
  <sheetProtection/>
  <printOptions/>
  <pageMargins left="0.25" right="0.25" top="0.75" bottom="0.75" header="0.3" footer="0.3"/>
  <pageSetup fitToHeight="1" fitToWidth="1" horizontalDpi="600" verticalDpi="600" orientation="portrait" r:id="rId1"/>
  <headerFooter>
    <oddHeader>&amp;LData as of 12/10/2014&amp;C2014-15 October Enrollment Report&amp;ROctober 1, 2014 Enrollment</oddHeader>
    <oddFooter>&amp;L&amp;10&amp;F&amp;CPage &amp;P of &amp;N&amp;R&amp;10Student Information, OSPI</oddFooter>
  </headerFooter>
</worksheet>
</file>

<file path=xl/worksheets/sheet3.xml><?xml version="1.0" encoding="utf-8"?>
<worksheet xmlns="http://schemas.openxmlformats.org/spreadsheetml/2006/main" xmlns:r="http://schemas.openxmlformats.org/officeDocument/2006/relationships">
  <sheetPr>
    <tabColor theme="5" tint="0.39998000860214233"/>
    <pageSetUpPr fitToPage="1"/>
  </sheetPr>
  <dimension ref="A1:C73"/>
  <sheetViews>
    <sheetView zoomScalePageLayoutView="0" workbookViewId="0" topLeftCell="A1">
      <pane xSplit="3" ySplit="7" topLeftCell="D11" activePane="bottomRight" state="frozen"/>
      <selection pane="topLeft" activeCell="C40" sqref="C40"/>
      <selection pane="topRight" activeCell="C40" sqref="C40"/>
      <selection pane="bottomLeft" activeCell="C40" sqref="C40"/>
      <selection pane="bottomRight" activeCell="A7" sqref="A7"/>
    </sheetView>
  </sheetViews>
  <sheetFormatPr defaultColWidth="9.140625" defaultRowHeight="15"/>
  <cols>
    <col min="1" max="1" width="5.140625" style="8" customWidth="1"/>
    <col min="2" max="2" width="37.421875" style="8" customWidth="1"/>
    <col min="3" max="3" width="65.7109375" style="8" customWidth="1"/>
    <col min="4" max="4" width="80.140625" style="8" customWidth="1"/>
    <col min="5" max="16384" width="9.140625" style="8" customWidth="1"/>
  </cols>
  <sheetData>
    <row r="1" spans="1:3" ht="15">
      <c r="A1" s="65" t="s">
        <v>12</v>
      </c>
      <c r="B1" s="65"/>
      <c r="C1" s="65"/>
    </row>
    <row r="2" ht="6.75" customHeight="1">
      <c r="A2" s="9"/>
    </row>
    <row r="3" spans="1:3" s="10" customFormat="1" ht="12.75">
      <c r="A3" s="66" t="s">
        <v>19</v>
      </c>
      <c r="B3" s="66"/>
      <c r="C3" s="66"/>
    </row>
    <row r="4" spans="1:3" s="10" customFormat="1" ht="12.75">
      <c r="A4" s="66" t="s">
        <v>20</v>
      </c>
      <c r="B4" s="66"/>
      <c r="C4" s="66"/>
    </row>
    <row r="5" spans="1:3" s="10" customFormat="1" ht="25.5" customHeight="1">
      <c r="A5" s="66" t="s">
        <v>21</v>
      </c>
      <c r="B5" s="66"/>
      <c r="C5" s="66"/>
    </row>
    <row r="6" ht="8.25" customHeight="1">
      <c r="A6" s="11"/>
    </row>
    <row r="7" spans="1:3" s="14" customFormat="1" ht="25.5" customHeight="1">
      <c r="A7" s="12" t="s">
        <v>22</v>
      </c>
      <c r="B7" s="13" t="s">
        <v>23</v>
      </c>
      <c r="C7" s="13" t="s">
        <v>24</v>
      </c>
    </row>
    <row r="8" spans="1:3" ht="12.75">
      <c r="A8" s="67" t="s">
        <v>25</v>
      </c>
      <c r="B8" s="68"/>
      <c r="C8" s="15" t="s">
        <v>26</v>
      </c>
    </row>
    <row r="9" spans="1:3" ht="12.75" customHeight="1">
      <c r="A9" s="69"/>
      <c r="B9" s="70"/>
      <c r="C9" s="15" t="s">
        <v>27</v>
      </c>
    </row>
    <row r="10" spans="1:3" ht="12.75">
      <c r="A10" s="71"/>
      <c r="B10" s="72"/>
      <c r="C10" s="15" t="s">
        <v>28</v>
      </c>
    </row>
    <row r="11" spans="1:3" ht="12.75">
      <c r="A11" s="16">
        <v>405</v>
      </c>
      <c r="B11" s="16" t="s">
        <v>29</v>
      </c>
      <c r="C11" s="16" t="s">
        <v>30</v>
      </c>
    </row>
    <row r="12" spans="1:3" ht="12.75">
      <c r="A12" s="16">
        <v>410</v>
      </c>
      <c r="B12" s="16" t="s">
        <v>31</v>
      </c>
      <c r="C12" s="16" t="s">
        <v>30</v>
      </c>
    </row>
    <row r="13" spans="1:3" ht="12.75">
      <c r="A13" s="16">
        <v>413</v>
      </c>
      <c r="B13" s="16" t="s">
        <v>32</v>
      </c>
      <c r="C13" s="16" t="s">
        <v>30</v>
      </c>
    </row>
    <row r="14" spans="1:3" ht="12.75">
      <c r="A14" s="16">
        <v>416</v>
      </c>
      <c r="B14" s="16" t="s">
        <v>33</v>
      </c>
      <c r="C14" s="16" t="s">
        <v>30</v>
      </c>
    </row>
    <row r="15" spans="1:3" ht="12.75">
      <c r="A15" s="16">
        <v>418</v>
      </c>
      <c r="B15" s="16" t="s">
        <v>34</v>
      </c>
      <c r="C15" s="16" t="s">
        <v>30</v>
      </c>
    </row>
    <row r="16" spans="1:3" ht="12.75">
      <c r="A16" s="16">
        <v>421</v>
      </c>
      <c r="B16" s="16" t="s">
        <v>35</v>
      </c>
      <c r="C16" s="16" t="s">
        <v>30</v>
      </c>
    </row>
    <row r="17" spans="1:3" ht="12.75">
      <c r="A17" s="16">
        <v>424</v>
      </c>
      <c r="B17" s="16" t="s">
        <v>36</v>
      </c>
      <c r="C17" s="16" t="s">
        <v>30</v>
      </c>
    </row>
    <row r="18" spans="1:3" ht="12.75">
      <c r="A18" s="16">
        <v>427</v>
      </c>
      <c r="B18" s="16" t="s">
        <v>37</v>
      </c>
      <c r="C18" s="16" t="s">
        <v>30</v>
      </c>
    </row>
    <row r="19" spans="1:3" ht="12.75">
      <c r="A19" s="16">
        <v>430</v>
      </c>
      <c r="B19" s="16" t="s">
        <v>38</v>
      </c>
      <c r="C19" s="16" t="s">
        <v>30</v>
      </c>
    </row>
    <row r="20" spans="1:3" ht="12.75">
      <c r="A20" s="16">
        <v>433</v>
      </c>
      <c r="B20" s="16" t="s">
        <v>39</v>
      </c>
      <c r="C20" s="16" t="s">
        <v>30</v>
      </c>
    </row>
    <row r="21" spans="1:3" ht="12.75">
      <c r="A21" s="16">
        <v>436</v>
      </c>
      <c r="B21" s="16" t="s">
        <v>40</v>
      </c>
      <c r="C21" s="16" t="s">
        <v>30</v>
      </c>
    </row>
    <row r="22" spans="1:3" ht="12.75">
      <c r="A22" s="16">
        <v>439</v>
      </c>
      <c r="B22" s="16" t="s">
        <v>41</v>
      </c>
      <c r="C22" s="16" t="s">
        <v>30</v>
      </c>
    </row>
    <row r="23" spans="1:3" ht="12.75">
      <c r="A23" s="16">
        <v>442</v>
      </c>
      <c r="B23" s="16" t="s">
        <v>42</v>
      </c>
      <c r="C23" s="16" t="s">
        <v>30</v>
      </c>
    </row>
    <row r="24" spans="1:3" ht="12.75">
      <c r="A24" s="16">
        <v>499</v>
      </c>
      <c r="B24" s="16" t="s">
        <v>43</v>
      </c>
      <c r="C24" s="16" t="s">
        <v>30</v>
      </c>
    </row>
    <row r="25" spans="1:3" ht="12.75">
      <c r="A25" s="16">
        <v>495</v>
      </c>
      <c r="B25" s="16" t="s">
        <v>44</v>
      </c>
      <c r="C25" s="16" t="s">
        <v>30</v>
      </c>
    </row>
    <row r="26" spans="1:3" ht="12.75">
      <c r="A26" s="16">
        <v>445</v>
      </c>
      <c r="B26" s="16" t="s">
        <v>45</v>
      </c>
      <c r="C26" s="16" t="s">
        <v>30</v>
      </c>
    </row>
    <row r="27" spans="1:3" ht="12.75">
      <c r="A27" s="16">
        <v>448</v>
      </c>
      <c r="B27" s="16" t="s">
        <v>46</v>
      </c>
      <c r="C27" s="16" t="s">
        <v>30</v>
      </c>
    </row>
    <row r="28" spans="1:3" ht="12.75">
      <c r="A28" s="16">
        <v>451</v>
      </c>
      <c r="B28" s="16" t="s">
        <v>47</v>
      </c>
      <c r="C28" s="16" t="s">
        <v>30</v>
      </c>
    </row>
    <row r="29" spans="1:3" ht="12.75">
      <c r="A29" s="16">
        <v>454</v>
      </c>
      <c r="B29" s="16" t="s">
        <v>48</v>
      </c>
      <c r="C29" s="16" t="s">
        <v>30</v>
      </c>
    </row>
    <row r="30" spans="1:3" ht="12.75">
      <c r="A30" s="16">
        <v>457</v>
      </c>
      <c r="B30" s="16" t="s">
        <v>49</v>
      </c>
      <c r="C30" s="16" t="s">
        <v>30</v>
      </c>
    </row>
    <row r="31" spans="1:3" ht="12.75">
      <c r="A31" s="16">
        <v>460</v>
      </c>
      <c r="B31" s="16" t="s">
        <v>50</v>
      </c>
      <c r="C31" s="16" t="s">
        <v>30</v>
      </c>
    </row>
    <row r="32" spans="1:3" ht="12.75">
      <c r="A32" s="16">
        <v>463</v>
      </c>
      <c r="B32" s="16" t="s">
        <v>51</v>
      </c>
      <c r="C32" s="16" t="s">
        <v>30</v>
      </c>
    </row>
    <row r="33" spans="1:3" ht="12.75">
      <c r="A33" s="16">
        <v>466</v>
      </c>
      <c r="B33" s="16" t="s">
        <v>52</v>
      </c>
      <c r="C33" s="16" t="s">
        <v>30</v>
      </c>
    </row>
    <row r="34" spans="1:3" ht="12.75">
      <c r="A34" s="16">
        <v>469</v>
      </c>
      <c r="B34" s="16" t="s">
        <v>53</v>
      </c>
      <c r="C34" s="16" t="s">
        <v>30</v>
      </c>
    </row>
    <row r="35" spans="1:3" ht="12.75">
      <c r="A35" s="16">
        <v>472</v>
      </c>
      <c r="B35" s="16" t="s">
        <v>54</v>
      </c>
      <c r="C35" s="16" t="s">
        <v>30</v>
      </c>
    </row>
    <row r="36" spans="1:3" ht="12.75">
      <c r="A36" s="16">
        <v>475</v>
      </c>
      <c r="B36" s="16" t="s">
        <v>55</v>
      </c>
      <c r="C36" s="16" t="s">
        <v>30</v>
      </c>
    </row>
    <row r="37" spans="1:3" ht="12.75">
      <c r="A37" s="16">
        <v>478</v>
      </c>
      <c r="B37" s="16" t="s">
        <v>56</v>
      </c>
      <c r="C37" s="16" t="s">
        <v>30</v>
      </c>
    </row>
    <row r="38" spans="1:3" ht="12.75">
      <c r="A38" s="16">
        <v>481</v>
      </c>
      <c r="B38" s="16" t="s">
        <v>57</v>
      </c>
      <c r="C38" s="16" t="s">
        <v>30</v>
      </c>
    </row>
    <row r="39" spans="1:3" ht="12.75">
      <c r="A39" s="16">
        <v>484</v>
      </c>
      <c r="B39" s="16" t="s">
        <v>58</v>
      </c>
      <c r="C39" s="16" t="s">
        <v>30</v>
      </c>
    </row>
    <row r="40" spans="1:3" ht="12.75">
      <c r="A40" s="16">
        <v>487</v>
      </c>
      <c r="B40" s="16" t="s">
        <v>59</v>
      </c>
      <c r="C40" s="16" t="s">
        <v>30</v>
      </c>
    </row>
    <row r="41" spans="1:3" ht="12.75">
      <c r="A41" s="16">
        <v>488</v>
      </c>
      <c r="B41" s="16" t="s">
        <v>60</v>
      </c>
      <c r="C41" s="16" t="s">
        <v>30</v>
      </c>
    </row>
    <row r="42" spans="1:3" ht="12.75">
      <c r="A42" s="16">
        <v>490</v>
      </c>
      <c r="B42" s="16" t="s">
        <v>61</v>
      </c>
      <c r="C42" s="16" t="s">
        <v>30</v>
      </c>
    </row>
    <row r="43" spans="1:3" ht="12.75">
      <c r="A43" s="16">
        <v>505</v>
      </c>
      <c r="B43" s="16" t="s">
        <v>62</v>
      </c>
      <c r="C43" s="16" t="s">
        <v>63</v>
      </c>
    </row>
    <row r="44" spans="1:3" ht="12.75">
      <c r="A44" s="16">
        <v>507</v>
      </c>
      <c r="B44" s="16" t="s">
        <v>64</v>
      </c>
      <c r="C44" s="16" t="s">
        <v>63</v>
      </c>
    </row>
    <row r="45" spans="1:3" ht="12.75">
      <c r="A45" s="16">
        <v>510</v>
      </c>
      <c r="B45" s="16" t="s">
        <v>65</v>
      </c>
      <c r="C45" s="16" t="s">
        <v>63</v>
      </c>
    </row>
    <row r="46" spans="1:3" ht="12.75">
      <c r="A46" s="16">
        <v>520</v>
      </c>
      <c r="B46" s="16" t="s">
        <v>66</v>
      </c>
      <c r="C46" s="16" t="s">
        <v>63</v>
      </c>
    </row>
    <row r="47" spans="1:3" ht="12.75">
      <c r="A47" s="16">
        <v>525</v>
      </c>
      <c r="B47" s="16" t="s">
        <v>67</v>
      </c>
      <c r="C47" s="16" t="s">
        <v>63</v>
      </c>
    </row>
    <row r="48" spans="1:3" ht="12.75">
      <c r="A48" s="16">
        <v>530</v>
      </c>
      <c r="B48" s="16" t="s">
        <v>68</v>
      </c>
      <c r="C48" s="16" t="s">
        <v>63</v>
      </c>
    </row>
    <row r="49" spans="1:3" ht="12.75">
      <c r="A49" s="16">
        <v>535</v>
      </c>
      <c r="B49" s="16" t="s">
        <v>69</v>
      </c>
      <c r="C49" s="16" t="s">
        <v>63</v>
      </c>
    </row>
    <row r="50" spans="1:3" ht="12.75">
      <c r="A50" s="16">
        <v>540</v>
      </c>
      <c r="B50" s="16" t="s">
        <v>70</v>
      </c>
      <c r="C50" s="16" t="s">
        <v>63</v>
      </c>
    </row>
    <row r="51" spans="1:3" ht="12.75">
      <c r="A51" s="16">
        <v>545</v>
      </c>
      <c r="B51" s="16" t="s">
        <v>71</v>
      </c>
      <c r="C51" s="16" t="s">
        <v>63</v>
      </c>
    </row>
    <row r="52" spans="1:3" ht="12.75">
      <c r="A52" s="16">
        <v>550</v>
      </c>
      <c r="B52" s="16" t="s">
        <v>72</v>
      </c>
      <c r="C52" s="16" t="s">
        <v>63</v>
      </c>
    </row>
    <row r="53" spans="1:3" ht="12.75">
      <c r="A53" s="16">
        <v>599</v>
      </c>
      <c r="B53" s="16" t="s">
        <v>73</v>
      </c>
      <c r="C53" s="16" t="s">
        <v>63</v>
      </c>
    </row>
    <row r="54" spans="1:3" ht="12.75">
      <c r="A54" s="16">
        <v>555</v>
      </c>
      <c r="B54" s="16" t="s">
        <v>74</v>
      </c>
      <c r="C54" s="16" t="s">
        <v>63</v>
      </c>
    </row>
    <row r="55" spans="1:3" ht="12.75">
      <c r="A55" s="16">
        <v>560</v>
      </c>
      <c r="B55" s="16" t="s">
        <v>75</v>
      </c>
      <c r="C55" s="16" t="s">
        <v>63</v>
      </c>
    </row>
    <row r="56" spans="1:3" ht="12.75">
      <c r="A56" s="16">
        <v>565</v>
      </c>
      <c r="B56" s="16" t="s">
        <v>76</v>
      </c>
      <c r="C56" s="16" t="s">
        <v>63</v>
      </c>
    </row>
    <row r="57" spans="1:3" ht="12.75">
      <c r="A57" s="16">
        <v>570</v>
      </c>
      <c r="B57" s="16" t="s">
        <v>77</v>
      </c>
      <c r="C57" s="16" t="s">
        <v>63</v>
      </c>
    </row>
    <row r="58" spans="1:3" ht="12.75">
      <c r="A58" s="16">
        <v>575</v>
      </c>
      <c r="B58" s="16" t="s">
        <v>78</v>
      </c>
      <c r="C58" s="16" t="s">
        <v>63</v>
      </c>
    </row>
    <row r="59" spans="1:3" ht="12.75">
      <c r="A59" s="16">
        <v>200</v>
      </c>
      <c r="B59" s="16" t="s">
        <v>79</v>
      </c>
      <c r="C59" s="16" t="s">
        <v>79</v>
      </c>
    </row>
    <row r="60" spans="1:3" ht="12.75">
      <c r="A60" s="16">
        <v>615</v>
      </c>
      <c r="B60" s="16" t="s">
        <v>80</v>
      </c>
      <c r="C60" s="16" t="s">
        <v>81</v>
      </c>
    </row>
    <row r="61" spans="1:3" ht="12.75">
      <c r="A61" s="16">
        <v>620</v>
      </c>
      <c r="B61" s="16" t="s">
        <v>82</v>
      </c>
      <c r="C61" s="16" t="s">
        <v>81</v>
      </c>
    </row>
    <row r="62" spans="1:3" ht="12.75">
      <c r="A62" s="16">
        <v>625</v>
      </c>
      <c r="B62" s="16" t="s">
        <v>83</v>
      </c>
      <c r="C62" s="16" t="s">
        <v>81</v>
      </c>
    </row>
    <row r="63" spans="1:3" ht="12.75">
      <c r="A63" s="16">
        <v>630</v>
      </c>
      <c r="B63" s="16" t="s">
        <v>84</v>
      </c>
      <c r="C63" s="16" t="s">
        <v>81</v>
      </c>
    </row>
    <row r="64" spans="1:3" ht="12.75">
      <c r="A64" s="16">
        <v>632</v>
      </c>
      <c r="B64" s="16" t="s">
        <v>85</v>
      </c>
      <c r="C64" s="16" t="s">
        <v>81</v>
      </c>
    </row>
    <row r="65" spans="1:3" ht="12.75">
      <c r="A65" s="16">
        <v>605</v>
      </c>
      <c r="B65" s="16" t="s">
        <v>86</v>
      </c>
      <c r="C65" s="16" t="s">
        <v>81</v>
      </c>
    </row>
    <row r="66" spans="1:3" ht="12.75">
      <c r="A66" s="16">
        <v>699</v>
      </c>
      <c r="B66" s="16" t="s">
        <v>87</v>
      </c>
      <c r="C66" s="16" t="s">
        <v>81</v>
      </c>
    </row>
    <row r="67" spans="1:3" ht="12.75">
      <c r="A67" s="16">
        <v>635</v>
      </c>
      <c r="B67" s="16" t="s">
        <v>88</v>
      </c>
      <c r="C67" s="16" t="s">
        <v>81</v>
      </c>
    </row>
    <row r="68" spans="1:3" ht="12.75">
      <c r="A68" s="16">
        <v>640</v>
      </c>
      <c r="B68" s="16" t="s">
        <v>89</v>
      </c>
      <c r="C68" s="16" t="s">
        <v>81</v>
      </c>
    </row>
    <row r="69" spans="1:3" ht="12.75">
      <c r="A69" s="16">
        <v>300</v>
      </c>
      <c r="B69" s="16" t="s">
        <v>90</v>
      </c>
      <c r="C69" s="16" t="s">
        <v>90</v>
      </c>
    </row>
    <row r="70" ht="7.5" customHeight="1"/>
    <row r="71" spans="1:3" s="10" customFormat="1" ht="12.75">
      <c r="A71" s="64" t="s">
        <v>91</v>
      </c>
      <c r="B71" s="64"/>
      <c r="C71" s="64"/>
    </row>
    <row r="72" spans="1:3" s="10" customFormat="1" ht="26.25" customHeight="1">
      <c r="A72" s="64" t="s">
        <v>92</v>
      </c>
      <c r="B72" s="64"/>
      <c r="C72" s="64"/>
    </row>
    <row r="73" spans="1:3" ht="26.25" customHeight="1">
      <c r="A73" s="64" t="s">
        <v>93</v>
      </c>
      <c r="B73" s="64"/>
      <c r="C73" s="64"/>
    </row>
  </sheetData>
  <sheetProtection/>
  <mergeCells count="8">
    <mergeCell ref="A72:C72"/>
    <mergeCell ref="A73:C73"/>
    <mergeCell ref="A1:C1"/>
    <mergeCell ref="A3:C3"/>
    <mergeCell ref="A4:C4"/>
    <mergeCell ref="A5:C5"/>
    <mergeCell ref="A8:B10"/>
    <mergeCell ref="A71:C71"/>
  </mergeCells>
  <printOptions horizontalCentered="1" verticalCentered="1"/>
  <pageMargins left="0" right="0" top="0.35" bottom="0.35" header="0" footer="0"/>
  <pageSetup fitToHeight="1" fitToWidth="1" horizontalDpi="600" verticalDpi="600" orientation="portrait" scale="10" r:id="rId1"/>
  <headerFooter>
    <oddHeader>&amp;LData as of 12/10/2014&amp;C2014-15 October Enrollment Report&amp;ROctober 1, 2014 Enrollment</oddHeader>
    <oddFooter>&amp;L&amp;10&amp;F&amp;CPage &amp;P of &amp;N&amp;R&amp;10Student Information, OSPI</oddFooter>
  </headerFooter>
</worksheet>
</file>

<file path=xl/worksheets/sheet4.xml><?xml version="1.0" encoding="utf-8"?>
<worksheet xmlns="http://schemas.openxmlformats.org/spreadsheetml/2006/main" xmlns:r="http://schemas.openxmlformats.org/officeDocument/2006/relationships">
  <sheetPr>
    <tabColor theme="5" tint="0.7999799847602844"/>
    <pageSetUpPr fitToPage="1"/>
  </sheetPr>
  <dimension ref="A1:AN31"/>
  <sheetViews>
    <sheetView zoomScalePageLayoutView="0" workbookViewId="0" topLeftCell="A1">
      <pane xSplit="3" ySplit="1" topLeftCell="W2" activePane="bottomRight" state="frozen"/>
      <selection pane="topLeft" activeCell="A1" sqref="A1:C1"/>
      <selection pane="topRight" activeCell="A1" sqref="A1:C1"/>
      <selection pane="bottomLeft" activeCell="A1" sqref="A1:C1"/>
      <selection pane="bottomRight" activeCell="AE18" sqref="AE18:AN18"/>
    </sheetView>
  </sheetViews>
  <sheetFormatPr defaultColWidth="7.00390625" defaultRowHeight="15"/>
  <cols>
    <col min="1" max="1" width="6.28125" style="52" bestFit="1" customWidth="1"/>
    <col min="2" max="2" width="5.00390625" style="52" bestFit="1" customWidth="1"/>
    <col min="3" max="3" width="8.57421875" style="54" customWidth="1"/>
    <col min="4" max="4" width="10.140625" style="53" customWidth="1"/>
    <col min="5" max="30" width="8.57421875" style="53" customWidth="1"/>
    <col min="31" max="40" width="8.57421875" style="52" customWidth="1"/>
    <col min="41" max="16384" width="7.00390625" style="52" customWidth="1"/>
  </cols>
  <sheetData>
    <row r="1" spans="1:40" s="55" customFormat="1" ht="78.75">
      <c r="A1" s="55" t="s">
        <v>0</v>
      </c>
      <c r="B1" s="55" t="s">
        <v>1</v>
      </c>
      <c r="C1" s="57" t="s">
        <v>2</v>
      </c>
      <c r="D1" s="56" t="s">
        <v>3</v>
      </c>
      <c r="E1" s="56" t="s">
        <v>164</v>
      </c>
      <c r="F1" s="56" t="s">
        <v>165</v>
      </c>
      <c r="G1" s="56" t="s">
        <v>63</v>
      </c>
      <c r="H1" s="56" t="s">
        <v>166</v>
      </c>
      <c r="I1" s="56" t="s">
        <v>167</v>
      </c>
      <c r="J1" s="56" t="s">
        <v>90</v>
      </c>
      <c r="K1" s="56" t="s">
        <v>110</v>
      </c>
      <c r="L1" s="56" t="s">
        <v>94</v>
      </c>
      <c r="M1" s="56" t="s">
        <v>109</v>
      </c>
      <c r="N1" s="56" t="s">
        <v>108</v>
      </c>
      <c r="O1" s="56" t="s">
        <v>168</v>
      </c>
      <c r="P1" s="56" t="s">
        <v>169</v>
      </c>
      <c r="Q1" s="56" t="s">
        <v>170</v>
      </c>
      <c r="R1" s="56" t="s">
        <v>171</v>
      </c>
      <c r="S1" s="56" t="s">
        <v>160</v>
      </c>
      <c r="T1" s="56" t="s">
        <v>107</v>
      </c>
      <c r="U1" s="56" t="s">
        <v>172</v>
      </c>
      <c r="V1" s="56" t="s">
        <v>173</v>
      </c>
      <c r="W1" s="56" t="s">
        <v>174</v>
      </c>
      <c r="X1" s="56" t="s">
        <v>175</v>
      </c>
      <c r="Y1" s="56" t="s">
        <v>161</v>
      </c>
      <c r="Z1" s="56" t="s">
        <v>162</v>
      </c>
      <c r="AA1" s="56" t="s">
        <v>176</v>
      </c>
      <c r="AB1" s="56" t="s">
        <v>163</v>
      </c>
      <c r="AC1" s="56" t="s">
        <v>177</v>
      </c>
      <c r="AD1" s="56" t="s">
        <v>178</v>
      </c>
      <c r="AE1" s="55" t="s">
        <v>179</v>
      </c>
      <c r="AF1" s="55" t="s">
        <v>180</v>
      </c>
      <c r="AG1" s="55" t="s">
        <v>106</v>
      </c>
      <c r="AH1" s="55" t="s">
        <v>181</v>
      </c>
      <c r="AI1" s="55" t="s">
        <v>182</v>
      </c>
      <c r="AJ1" s="55" t="s">
        <v>105</v>
      </c>
      <c r="AK1" s="55" t="s">
        <v>104</v>
      </c>
      <c r="AL1" s="55" t="s">
        <v>95</v>
      </c>
      <c r="AM1" s="55" t="s">
        <v>103</v>
      </c>
      <c r="AN1" s="55" t="s">
        <v>102</v>
      </c>
    </row>
    <row r="2" spans="1:40" ht="12.75">
      <c r="A2" s="58">
        <v>2017</v>
      </c>
      <c r="B2" s="54" t="s">
        <v>4</v>
      </c>
      <c r="C2" s="54" t="s">
        <v>96</v>
      </c>
      <c r="D2" s="59">
        <v>14203</v>
      </c>
      <c r="E2" s="59">
        <v>3526</v>
      </c>
      <c r="F2" s="59">
        <v>199</v>
      </c>
      <c r="G2" s="59">
        <v>737</v>
      </c>
      <c r="H2" s="59">
        <v>595</v>
      </c>
      <c r="I2" s="59">
        <v>76</v>
      </c>
      <c r="J2" s="59">
        <v>7897</v>
      </c>
      <c r="K2" s="59">
        <v>1170</v>
      </c>
      <c r="L2" s="59">
        <v>3</v>
      </c>
      <c r="M2" s="59">
        <v>9551</v>
      </c>
      <c r="N2" s="59">
        <v>4652</v>
      </c>
      <c r="O2" s="59">
        <v>2380</v>
      </c>
      <c r="P2" s="59">
        <v>1146</v>
      </c>
      <c r="Q2" s="59">
        <v>132</v>
      </c>
      <c r="R2" s="59">
        <v>67</v>
      </c>
      <c r="S2" s="59">
        <v>516</v>
      </c>
      <c r="T2" s="59">
        <v>221</v>
      </c>
      <c r="U2" s="59">
        <v>387</v>
      </c>
      <c r="V2" s="59">
        <v>208</v>
      </c>
      <c r="W2" s="59">
        <v>49</v>
      </c>
      <c r="X2" s="59">
        <v>27</v>
      </c>
      <c r="Y2" s="59">
        <v>5313</v>
      </c>
      <c r="Z2" s="59">
        <v>2584</v>
      </c>
      <c r="AA2" s="59">
        <v>773</v>
      </c>
      <c r="AB2" s="59">
        <v>397</v>
      </c>
      <c r="AC2" s="59">
        <v>1</v>
      </c>
      <c r="AD2" s="59">
        <v>2</v>
      </c>
      <c r="AE2" s="17">
        <v>24.83</v>
      </c>
      <c r="AF2" s="17">
        <v>24.83</v>
      </c>
      <c r="AG2" s="17">
        <v>5.19</v>
      </c>
      <c r="AH2" s="17">
        <v>4.19</v>
      </c>
      <c r="AI2" s="17">
        <v>0.54</v>
      </c>
      <c r="AJ2" s="17">
        <v>55.6</v>
      </c>
      <c r="AK2" s="17">
        <v>8.24</v>
      </c>
      <c r="AL2" s="17">
        <v>0.02</v>
      </c>
      <c r="AM2" s="17">
        <v>67.25</v>
      </c>
      <c r="AN2" s="17">
        <v>32.75</v>
      </c>
    </row>
    <row r="3" spans="1:40" ht="12.75">
      <c r="A3" s="58">
        <v>2017</v>
      </c>
      <c r="B3" s="54" t="s">
        <v>4</v>
      </c>
      <c r="C3" s="54" t="s">
        <v>97</v>
      </c>
      <c r="D3" s="59">
        <v>76942</v>
      </c>
      <c r="E3" s="59">
        <v>18501</v>
      </c>
      <c r="F3" s="59">
        <v>1051</v>
      </c>
      <c r="G3" s="59">
        <v>5482</v>
      </c>
      <c r="H3" s="59">
        <v>3411</v>
      </c>
      <c r="I3" s="59">
        <v>824</v>
      </c>
      <c r="J3" s="59">
        <v>40717</v>
      </c>
      <c r="K3" s="59">
        <v>6918</v>
      </c>
      <c r="L3" s="59">
        <v>38</v>
      </c>
      <c r="M3" s="59">
        <v>39841</v>
      </c>
      <c r="N3" s="59">
        <v>37101</v>
      </c>
      <c r="O3" s="59">
        <v>9570</v>
      </c>
      <c r="P3" s="59">
        <v>8931</v>
      </c>
      <c r="Q3" s="59">
        <v>560</v>
      </c>
      <c r="R3" s="59">
        <v>491</v>
      </c>
      <c r="S3" s="59">
        <v>2823</v>
      </c>
      <c r="T3" s="59">
        <v>2659</v>
      </c>
      <c r="U3" s="59">
        <v>1733</v>
      </c>
      <c r="V3" s="59">
        <v>1678</v>
      </c>
      <c r="W3" s="59">
        <v>421</v>
      </c>
      <c r="X3" s="59">
        <v>403</v>
      </c>
      <c r="Y3" s="59">
        <v>21113</v>
      </c>
      <c r="Z3" s="59">
        <v>19604</v>
      </c>
      <c r="AA3" s="59">
        <v>3605</v>
      </c>
      <c r="AB3" s="59">
        <v>3313</v>
      </c>
      <c r="AC3" s="59">
        <v>16</v>
      </c>
      <c r="AD3" s="59">
        <v>22</v>
      </c>
      <c r="AE3" s="17">
        <v>24.05</v>
      </c>
      <c r="AF3" s="17">
        <v>24.05</v>
      </c>
      <c r="AG3" s="17">
        <v>7.12</v>
      </c>
      <c r="AH3" s="17">
        <v>4.43</v>
      </c>
      <c r="AI3" s="17">
        <v>1.07</v>
      </c>
      <c r="AJ3" s="17">
        <v>52.92</v>
      </c>
      <c r="AK3" s="17">
        <v>8.99</v>
      </c>
      <c r="AL3" s="17">
        <v>0.05</v>
      </c>
      <c r="AM3" s="17">
        <v>51.78</v>
      </c>
      <c r="AN3" s="17">
        <v>48.22</v>
      </c>
    </row>
    <row r="4" spans="1:40" ht="12.75">
      <c r="A4" s="58">
        <v>2017</v>
      </c>
      <c r="B4" s="54" t="s">
        <v>4</v>
      </c>
      <c r="C4" s="54" t="s">
        <v>98</v>
      </c>
      <c r="D4" s="59">
        <v>4157</v>
      </c>
      <c r="E4" s="59">
        <v>776</v>
      </c>
      <c r="F4" s="59">
        <v>28</v>
      </c>
      <c r="G4" s="59">
        <v>231</v>
      </c>
      <c r="H4" s="59">
        <v>114</v>
      </c>
      <c r="I4" s="59">
        <v>27</v>
      </c>
      <c r="J4" s="59">
        <v>2699</v>
      </c>
      <c r="K4" s="59">
        <v>282</v>
      </c>
      <c r="L4" s="59">
        <v>0</v>
      </c>
      <c r="M4" s="59">
        <v>2188</v>
      </c>
      <c r="N4" s="59">
        <v>1969</v>
      </c>
      <c r="O4" s="59">
        <v>410</v>
      </c>
      <c r="P4" s="59">
        <v>366</v>
      </c>
      <c r="Q4" s="59">
        <v>14</v>
      </c>
      <c r="R4" s="59">
        <v>14</v>
      </c>
      <c r="S4" s="59">
        <v>129</v>
      </c>
      <c r="T4" s="59">
        <v>102</v>
      </c>
      <c r="U4" s="59">
        <v>62</v>
      </c>
      <c r="V4" s="59">
        <v>52</v>
      </c>
      <c r="W4" s="59">
        <v>12</v>
      </c>
      <c r="X4" s="59">
        <v>15</v>
      </c>
      <c r="Y4" s="59">
        <v>1412</v>
      </c>
      <c r="Z4" s="59">
        <v>1287</v>
      </c>
      <c r="AA4" s="59">
        <v>149</v>
      </c>
      <c r="AB4" s="59">
        <v>133</v>
      </c>
      <c r="AC4" s="59">
        <v>0</v>
      </c>
      <c r="AD4" s="59">
        <v>0</v>
      </c>
      <c r="AE4" s="17">
        <v>18.67</v>
      </c>
      <c r="AF4" s="17">
        <v>18.67</v>
      </c>
      <c r="AG4" s="17">
        <v>5.56</v>
      </c>
      <c r="AH4" s="17">
        <v>2.74</v>
      </c>
      <c r="AI4" s="17">
        <v>0.65</v>
      </c>
      <c r="AJ4" s="17">
        <v>64.93</v>
      </c>
      <c r="AK4" s="17">
        <v>6.78</v>
      </c>
      <c r="AL4" s="17">
        <v>0</v>
      </c>
      <c r="AM4" s="17">
        <v>52.63</v>
      </c>
      <c r="AN4" s="17">
        <v>47.37</v>
      </c>
    </row>
    <row r="5" spans="1:40" ht="12.75">
      <c r="A5" s="58">
        <v>2017</v>
      </c>
      <c r="B5" s="54" t="s">
        <v>4</v>
      </c>
      <c r="C5" s="54" t="s">
        <v>243</v>
      </c>
      <c r="D5" s="59">
        <v>82349</v>
      </c>
      <c r="E5" s="59">
        <v>19713</v>
      </c>
      <c r="F5" s="59">
        <v>1031</v>
      </c>
      <c r="G5" s="59">
        <v>6028</v>
      </c>
      <c r="H5" s="59">
        <v>3383</v>
      </c>
      <c r="I5" s="59">
        <v>846</v>
      </c>
      <c r="J5" s="59">
        <v>43975</v>
      </c>
      <c r="K5" s="59">
        <v>7368</v>
      </c>
      <c r="L5" s="59">
        <v>5</v>
      </c>
      <c r="M5" s="59">
        <v>42276</v>
      </c>
      <c r="N5" s="59">
        <v>40073</v>
      </c>
      <c r="O5" s="59">
        <v>10084</v>
      </c>
      <c r="P5" s="59">
        <v>9629</v>
      </c>
      <c r="Q5" s="59">
        <v>522</v>
      </c>
      <c r="R5" s="59">
        <v>509</v>
      </c>
      <c r="S5" s="59">
        <v>3109</v>
      </c>
      <c r="T5" s="59">
        <v>2919</v>
      </c>
      <c r="U5" s="59">
        <v>1726</v>
      </c>
      <c r="V5" s="59">
        <v>1657</v>
      </c>
      <c r="W5" s="59">
        <v>448</v>
      </c>
      <c r="X5" s="59">
        <v>398</v>
      </c>
      <c r="Y5" s="59">
        <v>22681</v>
      </c>
      <c r="Z5" s="59">
        <v>21294</v>
      </c>
      <c r="AA5" s="59">
        <v>3703</v>
      </c>
      <c r="AB5" s="59">
        <v>3665</v>
      </c>
      <c r="AC5" s="59">
        <v>3</v>
      </c>
      <c r="AD5" s="59">
        <v>2</v>
      </c>
      <c r="AE5" s="17">
        <v>23.94</v>
      </c>
      <c r="AF5" s="17">
        <v>23.94</v>
      </c>
      <c r="AG5" s="17">
        <v>7.32</v>
      </c>
      <c r="AH5" s="17">
        <v>4.11</v>
      </c>
      <c r="AI5" s="17">
        <v>1.03</v>
      </c>
      <c r="AJ5" s="17">
        <v>53.4</v>
      </c>
      <c r="AK5" s="17">
        <v>8.95</v>
      </c>
      <c r="AL5" s="17">
        <v>0.01</v>
      </c>
      <c r="AM5" s="17">
        <v>51.34</v>
      </c>
      <c r="AN5" s="17">
        <v>48.66</v>
      </c>
    </row>
    <row r="6" spans="1:40" ht="12.75">
      <c r="A6" s="58">
        <v>2017</v>
      </c>
      <c r="B6" s="54" t="s">
        <v>4</v>
      </c>
      <c r="C6" s="54" t="s">
        <v>244</v>
      </c>
      <c r="D6" s="59">
        <v>85036</v>
      </c>
      <c r="E6" s="59">
        <v>20788</v>
      </c>
      <c r="F6" s="59">
        <v>1116</v>
      </c>
      <c r="G6" s="59">
        <v>6125</v>
      </c>
      <c r="H6" s="59">
        <v>3576</v>
      </c>
      <c r="I6" s="59">
        <v>903</v>
      </c>
      <c r="J6" s="59">
        <v>45064</v>
      </c>
      <c r="K6" s="59">
        <v>7456</v>
      </c>
      <c r="L6" s="59">
        <v>8</v>
      </c>
      <c r="M6" s="59">
        <v>43579</v>
      </c>
      <c r="N6" s="59">
        <v>41457</v>
      </c>
      <c r="O6" s="59">
        <v>10483</v>
      </c>
      <c r="P6" s="59">
        <v>10305</v>
      </c>
      <c r="Q6" s="59">
        <v>587</v>
      </c>
      <c r="R6" s="59">
        <v>529</v>
      </c>
      <c r="S6" s="59">
        <v>3205</v>
      </c>
      <c r="T6" s="59">
        <v>2920</v>
      </c>
      <c r="U6" s="59">
        <v>1876</v>
      </c>
      <c r="V6" s="59">
        <v>1700</v>
      </c>
      <c r="W6" s="59">
        <v>459</v>
      </c>
      <c r="X6" s="59">
        <v>444</v>
      </c>
      <c r="Y6" s="59">
        <v>23163</v>
      </c>
      <c r="Z6" s="59">
        <v>21901</v>
      </c>
      <c r="AA6" s="59">
        <v>3802</v>
      </c>
      <c r="AB6" s="59">
        <v>3654</v>
      </c>
      <c r="AC6" s="59">
        <v>4</v>
      </c>
      <c r="AD6" s="59">
        <v>4</v>
      </c>
      <c r="AE6" s="17">
        <v>24.45</v>
      </c>
      <c r="AF6" s="17">
        <v>24.45</v>
      </c>
      <c r="AG6" s="17">
        <v>7.2</v>
      </c>
      <c r="AH6" s="17">
        <v>4.21</v>
      </c>
      <c r="AI6" s="17">
        <v>1.06</v>
      </c>
      <c r="AJ6" s="17">
        <v>52.99</v>
      </c>
      <c r="AK6" s="17">
        <v>8.77</v>
      </c>
      <c r="AL6" s="17">
        <v>0.01</v>
      </c>
      <c r="AM6" s="17">
        <v>51.25</v>
      </c>
      <c r="AN6" s="17">
        <v>48.75</v>
      </c>
    </row>
    <row r="7" spans="1:40" ht="12.75">
      <c r="A7" s="58">
        <v>2017</v>
      </c>
      <c r="B7" s="54" t="s">
        <v>4</v>
      </c>
      <c r="C7" s="54" t="s">
        <v>245</v>
      </c>
      <c r="D7" s="59">
        <v>86681</v>
      </c>
      <c r="E7" s="59">
        <v>21144</v>
      </c>
      <c r="F7" s="59">
        <v>1170</v>
      </c>
      <c r="G7" s="59">
        <v>6492</v>
      </c>
      <c r="H7" s="59">
        <v>3594</v>
      </c>
      <c r="I7" s="59">
        <v>926</v>
      </c>
      <c r="J7" s="59">
        <v>45887</v>
      </c>
      <c r="K7" s="59">
        <v>7461</v>
      </c>
      <c r="L7" s="59">
        <v>7</v>
      </c>
      <c r="M7" s="59">
        <v>44237</v>
      </c>
      <c r="N7" s="59">
        <v>42444</v>
      </c>
      <c r="O7" s="59">
        <v>10670</v>
      </c>
      <c r="P7" s="59">
        <v>10474</v>
      </c>
      <c r="Q7" s="59">
        <v>593</v>
      </c>
      <c r="R7" s="59">
        <v>577</v>
      </c>
      <c r="S7" s="59">
        <v>3355</v>
      </c>
      <c r="T7" s="59">
        <v>3137</v>
      </c>
      <c r="U7" s="59">
        <v>1756</v>
      </c>
      <c r="V7" s="59">
        <v>1838</v>
      </c>
      <c r="W7" s="59">
        <v>469</v>
      </c>
      <c r="X7" s="59">
        <v>457</v>
      </c>
      <c r="Y7" s="59">
        <v>23596</v>
      </c>
      <c r="Z7" s="59">
        <v>22291</v>
      </c>
      <c r="AA7" s="59">
        <v>3797</v>
      </c>
      <c r="AB7" s="59">
        <v>3664</v>
      </c>
      <c r="AC7" s="59">
        <v>1</v>
      </c>
      <c r="AD7" s="59">
        <v>6</v>
      </c>
      <c r="AE7" s="17">
        <v>24.39</v>
      </c>
      <c r="AF7" s="17">
        <v>24.39</v>
      </c>
      <c r="AG7" s="17">
        <v>7.49</v>
      </c>
      <c r="AH7" s="17">
        <v>4.15</v>
      </c>
      <c r="AI7" s="17">
        <v>1.07</v>
      </c>
      <c r="AJ7" s="17">
        <v>52.94</v>
      </c>
      <c r="AK7" s="17">
        <v>8.61</v>
      </c>
      <c r="AL7" s="17">
        <v>0.01</v>
      </c>
      <c r="AM7" s="17">
        <v>51.03</v>
      </c>
      <c r="AN7" s="17">
        <v>48.97</v>
      </c>
    </row>
    <row r="8" spans="1:40" ht="12.75">
      <c r="A8" s="58">
        <v>2017</v>
      </c>
      <c r="B8" s="54" t="s">
        <v>4</v>
      </c>
      <c r="C8" s="54" t="s">
        <v>246</v>
      </c>
      <c r="D8" s="59">
        <v>86240</v>
      </c>
      <c r="E8" s="59">
        <v>20943</v>
      </c>
      <c r="F8" s="59">
        <v>1115</v>
      </c>
      <c r="G8" s="59">
        <v>6266</v>
      </c>
      <c r="H8" s="59">
        <v>3734</v>
      </c>
      <c r="I8" s="59">
        <v>969</v>
      </c>
      <c r="J8" s="59">
        <v>45870</v>
      </c>
      <c r="K8" s="59">
        <v>7335</v>
      </c>
      <c r="L8" s="59">
        <v>8</v>
      </c>
      <c r="M8" s="59">
        <v>44408</v>
      </c>
      <c r="N8" s="59">
        <v>41832</v>
      </c>
      <c r="O8" s="59">
        <v>10856</v>
      </c>
      <c r="P8" s="59">
        <v>10087</v>
      </c>
      <c r="Q8" s="59">
        <v>601</v>
      </c>
      <c r="R8" s="59">
        <v>514</v>
      </c>
      <c r="S8" s="59">
        <v>3183</v>
      </c>
      <c r="T8" s="59">
        <v>3083</v>
      </c>
      <c r="U8" s="59">
        <v>1926</v>
      </c>
      <c r="V8" s="59">
        <v>1808</v>
      </c>
      <c r="W8" s="59">
        <v>500</v>
      </c>
      <c r="X8" s="59">
        <v>469</v>
      </c>
      <c r="Y8" s="59">
        <v>23557</v>
      </c>
      <c r="Z8" s="59">
        <v>22313</v>
      </c>
      <c r="AA8" s="59">
        <v>3782</v>
      </c>
      <c r="AB8" s="59">
        <v>3553</v>
      </c>
      <c r="AC8" s="59">
        <v>3</v>
      </c>
      <c r="AD8" s="59">
        <v>5</v>
      </c>
      <c r="AE8" s="17">
        <v>24.28</v>
      </c>
      <c r="AF8" s="17">
        <v>24.28</v>
      </c>
      <c r="AG8" s="17">
        <v>7.27</v>
      </c>
      <c r="AH8" s="17">
        <v>4.33</v>
      </c>
      <c r="AI8" s="17">
        <v>1.12</v>
      </c>
      <c r="AJ8" s="17">
        <v>53.19</v>
      </c>
      <c r="AK8" s="17">
        <v>8.51</v>
      </c>
      <c r="AL8" s="17">
        <v>0.01</v>
      </c>
      <c r="AM8" s="17">
        <v>51.49</v>
      </c>
      <c r="AN8" s="17">
        <v>48.51</v>
      </c>
    </row>
    <row r="9" spans="1:40" ht="12.75">
      <c r="A9" s="58">
        <v>2017</v>
      </c>
      <c r="B9" s="54" t="s">
        <v>4</v>
      </c>
      <c r="C9" s="54" t="s">
        <v>247</v>
      </c>
      <c r="D9" s="59">
        <v>83756</v>
      </c>
      <c r="E9" s="59">
        <v>19998</v>
      </c>
      <c r="F9" s="59">
        <v>1134</v>
      </c>
      <c r="G9" s="59">
        <v>6087</v>
      </c>
      <c r="H9" s="59">
        <v>3666</v>
      </c>
      <c r="I9" s="59">
        <v>869</v>
      </c>
      <c r="J9" s="59">
        <v>45193</v>
      </c>
      <c r="K9" s="59">
        <v>6806</v>
      </c>
      <c r="L9" s="59">
        <v>3</v>
      </c>
      <c r="M9" s="59">
        <v>43115</v>
      </c>
      <c r="N9" s="59">
        <v>40641</v>
      </c>
      <c r="O9" s="59">
        <v>10254</v>
      </c>
      <c r="P9" s="59">
        <v>9744</v>
      </c>
      <c r="Q9" s="59">
        <v>595</v>
      </c>
      <c r="R9" s="59">
        <v>539</v>
      </c>
      <c r="S9" s="59">
        <v>3082</v>
      </c>
      <c r="T9" s="59">
        <v>3005</v>
      </c>
      <c r="U9" s="59">
        <v>1895</v>
      </c>
      <c r="V9" s="59">
        <v>1771</v>
      </c>
      <c r="W9" s="59">
        <v>449</v>
      </c>
      <c r="X9" s="59">
        <v>420</v>
      </c>
      <c r="Y9" s="59">
        <v>23401</v>
      </c>
      <c r="Z9" s="59">
        <v>21792</v>
      </c>
      <c r="AA9" s="59">
        <v>3438</v>
      </c>
      <c r="AB9" s="59">
        <v>3368</v>
      </c>
      <c r="AC9" s="59">
        <v>1</v>
      </c>
      <c r="AD9" s="59">
        <v>2</v>
      </c>
      <c r="AE9" s="17">
        <v>23.88</v>
      </c>
      <c r="AF9" s="17">
        <v>23.88</v>
      </c>
      <c r="AG9" s="17">
        <v>7.27</v>
      </c>
      <c r="AH9" s="17">
        <v>4.38</v>
      </c>
      <c r="AI9" s="17">
        <v>1.04</v>
      </c>
      <c r="AJ9" s="17">
        <v>53.96</v>
      </c>
      <c r="AK9" s="17">
        <v>8.13</v>
      </c>
      <c r="AL9" s="17">
        <v>0</v>
      </c>
      <c r="AM9" s="17">
        <v>51.48</v>
      </c>
      <c r="AN9" s="17">
        <v>48.52</v>
      </c>
    </row>
    <row r="10" spans="1:40" ht="12.75">
      <c r="A10" s="58">
        <v>2017</v>
      </c>
      <c r="B10" s="54" t="s">
        <v>4</v>
      </c>
      <c r="C10" s="54" t="s">
        <v>248</v>
      </c>
      <c r="D10" s="59">
        <v>81608</v>
      </c>
      <c r="E10" s="59">
        <v>19121</v>
      </c>
      <c r="F10" s="59">
        <v>1125</v>
      </c>
      <c r="G10" s="59">
        <v>6289</v>
      </c>
      <c r="H10" s="59">
        <v>3499</v>
      </c>
      <c r="I10" s="59">
        <v>970</v>
      </c>
      <c r="J10" s="59">
        <v>44405</v>
      </c>
      <c r="K10" s="59">
        <v>6194</v>
      </c>
      <c r="L10" s="59">
        <v>5</v>
      </c>
      <c r="M10" s="59">
        <v>41928</v>
      </c>
      <c r="N10" s="59">
        <v>39680</v>
      </c>
      <c r="O10" s="59">
        <v>9840</v>
      </c>
      <c r="P10" s="59">
        <v>9281</v>
      </c>
      <c r="Q10" s="59">
        <v>566</v>
      </c>
      <c r="R10" s="59">
        <v>559</v>
      </c>
      <c r="S10" s="59">
        <v>3150</v>
      </c>
      <c r="T10" s="59">
        <v>3139</v>
      </c>
      <c r="U10" s="59">
        <v>1799</v>
      </c>
      <c r="V10" s="59">
        <v>1700</v>
      </c>
      <c r="W10" s="59">
        <v>526</v>
      </c>
      <c r="X10" s="59">
        <v>444</v>
      </c>
      <c r="Y10" s="59">
        <v>22905</v>
      </c>
      <c r="Z10" s="59">
        <v>21500</v>
      </c>
      <c r="AA10" s="59">
        <v>3141</v>
      </c>
      <c r="AB10" s="59">
        <v>3053</v>
      </c>
      <c r="AC10" s="59">
        <v>1</v>
      </c>
      <c r="AD10" s="59">
        <v>4</v>
      </c>
      <c r="AE10" s="17">
        <v>23.43</v>
      </c>
      <c r="AF10" s="17">
        <v>23.43</v>
      </c>
      <c r="AG10" s="17">
        <v>7.71</v>
      </c>
      <c r="AH10" s="17">
        <v>4.29</v>
      </c>
      <c r="AI10" s="17">
        <v>1.19</v>
      </c>
      <c r="AJ10" s="17">
        <v>54.41</v>
      </c>
      <c r="AK10" s="17">
        <v>7.59</v>
      </c>
      <c r="AL10" s="17">
        <v>0.01</v>
      </c>
      <c r="AM10" s="17">
        <v>51.38</v>
      </c>
      <c r="AN10" s="17">
        <v>48.62</v>
      </c>
    </row>
    <row r="11" spans="1:40" ht="12.75">
      <c r="A11" s="58">
        <v>2017</v>
      </c>
      <c r="B11" s="54" t="s">
        <v>4</v>
      </c>
      <c r="C11" s="54" t="s">
        <v>249</v>
      </c>
      <c r="D11" s="59">
        <v>81500</v>
      </c>
      <c r="E11" s="59">
        <v>18488</v>
      </c>
      <c r="F11" s="59">
        <v>1210</v>
      </c>
      <c r="G11" s="59">
        <v>6406</v>
      </c>
      <c r="H11" s="59">
        <v>3528</v>
      </c>
      <c r="I11" s="59">
        <v>875</v>
      </c>
      <c r="J11" s="59">
        <v>45086</v>
      </c>
      <c r="K11" s="59">
        <v>5901</v>
      </c>
      <c r="L11" s="59">
        <v>6</v>
      </c>
      <c r="M11" s="59">
        <v>41771</v>
      </c>
      <c r="N11" s="59">
        <v>39729</v>
      </c>
      <c r="O11" s="59">
        <v>9337</v>
      </c>
      <c r="P11" s="59">
        <v>9151</v>
      </c>
      <c r="Q11" s="59">
        <v>635</v>
      </c>
      <c r="R11" s="59">
        <v>575</v>
      </c>
      <c r="S11" s="59">
        <v>3205</v>
      </c>
      <c r="T11" s="59">
        <v>3201</v>
      </c>
      <c r="U11" s="59">
        <v>1818</v>
      </c>
      <c r="V11" s="59">
        <v>1710</v>
      </c>
      <c r="W11" s="59">
        <v>452</v>
      </c>
      <c r="X11" s="59">
        <v>423</v>
      </c>
      <c r="Y11" s="59">
        <v>23260</v>
      </c>
      <c r="Z11" s="59">
        <v>21826</v>
      </c>
      <c r="AA11" s="59">
        <v>3063</v>
      </c>
      <c r="AB11" s="59">
        <v>2838</v>
      </c>
      <c r="AC11" s="59">
        <v>1</v>
      </c>
      <c r="AD11" s="59">
        <v>5</v>
      </c>
      <c r="AE11" s="17">
        <v>22.68</v>
      </c>
      <c r="AF11" s="17">
        <v>22.68</v>
      </c>
      <c r="AG11" s="17">
        <v>7.86</v>
      </c>
      <c r="AH11" s="17">
        <v>4.33</v>
      </c>
      <c r="AI11" s="17">
        <v>1.07</v>
      </c>
      <c r="AJ11" s="17">
        <v>55.32</v>
      </c>
      <c r="AK11" s="17">
        <v>7.24</v>
      </c>
      <c r="AL11" s="17">
        <v>0.01</v>
      </c>
      <c r="AM11" s="17">
        <v>51.25</v>
      </c>
      <c r="AN11" s="17">
        <v>48.75</v>
      </c>
    </row>
    <row r="12" spans="1:40" ht="12.75">
      <c r="A12" s="58">
        <v>2017</v>
      </c>
      <c r="B12" s="54" t="s">
        <v>4</v>
      </c>
      <c r="C12" s="54" t="s">
        <v>250</v>
      </c>
      <c r="D12" s="59">
        <v>81155</v>
      </c>
      <c r="E12" s="59">
        <v>17977</v>
      </c>
      <c r="F12" s="59">
        <v>1225</v>
      </c>
      <c r="G12" s="59">
        <v>6373</v>
      </c>
      <c r="H12" s="59">
        <v>3510</v>
      </c>
      <c r="I12" s="59">
        <v>881</v>
      </c>
      <c r="J12" s="59">
        <v>45494</v>
      </c>
      <c r="K12" s="59">
        <v>5691</v>
      </c>
      <c r="L12" s="59">
        <v>4</v>
      </c>
      <c r="M12" s="59">
        <v>41557</v>
      </c>
      <c r="N12" s="59">
        <v>39598</v>
      </c>
      <c r="O12" s="59">
        <v>9136</v>
      </c>
      <c r="P12" s="59">
        <v>8841</v>
      </c>
      <c r="Q12" s="59">
        <v>616</v>
      </c>
      <c r="R12" s="59">
        <v>609</v>
      </c>
      <c r="S12" s="59">
        <v>3231</v>
      </c>
      <c r="T12" s="59">
        <v>3142</v>
      </c>
      <c r="U12" s="59">
        <v>1782</v>
      </c>
      <c r="V12" s="59">
        <v>1728</v>
      </c>
      <c r="W12" s="59">
        <v>438</v>
      </c>
      <c r="X12" s="59">
        <v>443</v>
      </c>
      <c r="Y12" s="59">
        <v>23512</v>
      </c>
      <c r="Z12" s="59">
        <v>21982</v>
      </c>
      <c r="AA12" s="59">
        <v>2840</v>
      </c>
      <c r="AB12" s="59">
        <v>2851</v>
      </c>
      <c r="AC12" s="59">
        <v>2</v>
      </c>
      <c r="AD12" s="59">
        <v>2</v>
      </c>
      <c r="AE12" s="17">
        <v>22.15</v>
      </c>
      <c r="AF12" s="17">
        <v>22.15</v>
      </c>
      <c r="AG12" s="17">
        <v>7.85</v>
      </c>
      <c r="AH12" s="17">
        <v>4.33</v>
      </c>
      <c r="AI12" s="17">
        <v>1.09</v>
      </c>
      <c r="AJ12" s="17">
        <v>56.06</v>
      </c>
      <c r="AK12" s="17">
        <v>7.01</v>
      </c>
      <c r="AL12" s="17">
        <v>0</v>
      </c>
      <c r="AM12" s="17">
        <v>51.21</v>
      </c>
      <c r="AN12" s="17">
        <v>48.79</v>
      </c>
    </row>
    <row r="13" spans="1:40" ht="12.75">
      <c r="A13" s="58">
        <v>2017</v>
      </c>
      <c r="B13" s="54" t="s">
        <v>4</v>
      </c>
      <c r="C13" s="54" t="s">
        <v>251</v>
      </c>
      <c r="D13" s="59">
        <v>82113</v>
      </c>
      <c r="E13" s="59">
        <v>17769</v>
      </c>
      <c r="F13" s="59">
        <v>1221</v>
      </c>
      <c r="G13" s="59">
        <v>6447</v>
      </c>
      <c r="H13" s="59">
        <v>3604</v>
      </c>
      <c r="I13" s="59">
        <v>867</v>
      </c>
      <c r="J13" s="59">
        <v>46521</v>
      </c>
      <c r="K13" s="59">
        <v>5668</v>
      </c>
      <c r="L13" s="59">
        <v>16</v>
      </c>
      <c r="M13" s="59">
        <v>41937</v>
      </c>
      <c r="N13" s="59">
        <v>40176</v>
      </c>
      <c r="O13" s="59">
        <v>9128</v>
      </c>
      <c r="P13" s="59">
        <v>8641</v>
      </c>
      <c r="Q13" s="59">
        <v>636</v>
      </c>
      <c r="R13" s="59">
        <v>585</v>
      </c>
      <c r="S13" s="59">
        <v>3249</v>
      </c>
      <c r="T13" s="59">
        <v>3198</v>
      </c>
      <c r="U13" s="59">
        <v>1858</v>
      </c>
      <c r="V13" s="59">
        <v>1746</v>
      </c>
      <c r="W13" s="59">
        <v>408</v>
      </c>
      <c r="X13" s="59">
        <v>459</v>
      </c>
      <c r="Y13" s="59">
        <v>23792</v>
      </c>
      <c r="Z13" s="59">
        <v>22729</v>
      </c>
      <c r="AA13" s="59">
        <v>2859</v>
      </c>
      <c r="AB13" s="59">
        <v>2809</v>
      </c>
      <c r="AC13" s="59">
        <v>7</v>
      </c>
      <c r="AD13" s="59">
        <v>9</v>
      </c>
      <c r="AE13" s="17">
        <v>21.64</v>
      </c>
      <c r="AF13" s="17">
        <v>21.64</v>
      </c>
      <c r="AG13" s="17">
        <v>7.85</v>
      </c>
      <c r="AH13" s="17">
        <v>4.39</v>
      </c>
      <c r="AI13" s="17">
        <v>1.06</v>
      </c>
      <c r="AJ13" s="17">
        <v>56.65</v>
      </c>
      <c r="AK13" s="17">
        <v>6.9</v>
      </c>
      <c r="AL13" s="17">
        <v>0.02</v>
      </c>
      <c r="AM13" s="17">
        <v>51.07</v>
      </c>
      <c r="AN13" s="17">
        <v>48.93</v>
      </c>
    </row>
    <row r="14" spans="1:40" ht="12.75">
      <c r="A14" s="58">
        <v>2017</v>
      </c>
      <c r="B14" s="54" t="s">
        <v>4</v>
      </c>
      <c r="C14" s="54" t="s">
        <v>252</v>
      </c>
      <c r="D14" s="59">
        <v>83687</v>
      </c>
      <c r="E14" s="59">
        <v>17901</v>
      </c>
      <c r="F14" s="59">
        <v>1246</v>
      </c>
      <c r="G14" s="59">
        <v>6585</v>
      </c>
      <c r="H14" s="59">
        <v>3717</v>
      </c>
      <c r="I14" s="59">
        <v>902</v>
      </c>
      <c r="J14" s="59">
        <v>47782</v>
      </c>
      <c r="K14" s="59">
        <v>5549</v>
      </c>
      <c r="L14" s="59">
        <v>5</v>
      </c>
      <c r="M14" s="59">
        <v>43203</v>
      </c>
      <c r="N14" s="59">
        <v>40484</v>
      </c>
      <c r="O14" s="59">
        <v>9227</v>
      </c>
      <c r="P14" s="59">
        <v>8674</v>
      </c>
      <c r="Q14" s="59">
        <v>648</v>
      </c>
      <c r="R14" s="59">
        <v>598</v>
      </c>
      <c r="S14" s="59">
        <v>3355</v>
      </c>
      <c r="T14" s="59">
        <v>3230</v>
      </c>
      <c r="U14" s="59">
        <v>1901</v>
      </c>
      <c r="V14" s="59">
        <v>1816</v>
      </c>
      <c r="W14" s="59">
        <v>455</v>
      </c>
      <c r="X14" s="59">
        <v>447</v>
      </c>
      <c r="Y14" s="59">
        <v>24814</v>
      </c>
      <c r="Z14" s="59">
        <v>22968</v>
      </c>
      <c r="AA14" s="59">
        <v>2799</v>
      </c>
      <c r="AB14" s="59">
        <v>2750</v>
      </c>
      <c r="AC14" s="59">
        <v>4</v>
      </c>
      <c r="AD14" s="59">
        <v>1</v>
      </c>
      <c r="AE14" s="17">
        <v>21.39</v>
      </c>
      <c r="AF14" s="17">
        <v>21.39</v>
      </c>
      <c r="AG14" s="17">
        <v>7.87</v>
      </c>
      <c r="AH14" s="17">
        <v>4.44</v>
      </c>
      <c r="AI14" s="17">
        <v>1.08</v>
      </c>
      <c r="AJ14" s="17">
        <v>57.1</v>
      </c>
      <c r="AK14" s="17">
        <v>6.63</v>
      </c>
      <c r="AL14" s="17">
        <v>0.01</v>
      </c>
      <c r="AM14" s="17">
        <v>51.62</v>
      </c>
      <c r="AN14" s="17">
        <v>48.38</v>
      </c>
    </row>
    <row r="15" spans="1:40" ht="12.75">
      <c r="A15" s="58">
        <v>2017</v>
      </c>
      <c r="B15" s="54" t="s">
        <v>4</v>
      </c>
      <c r="C15" s="54" t="s">
        <v>253</v>
      </c>
      <c r="D15" s="59">
        <v>83320</v>
      </c>
      <c r="E15" s="59">
        <v>16683</v>
      </c>
      <c r="F15" s="59">
        <v>1146</v>
      </c>
      <c r="G15" s="59">
        <v>6402</v>
      </c>
      <c r="H15" s="59">
        <v>3817</v>
      </c>
      <c r="I15" s="59">
        <v>904</v>
      </c>
      <c r="J15" s="59">
        <v>48862</v>
      </c>
      <c r="K15" s="59">
        <v>5495</v>
      </c>
      <c r="L15" s="59">
        <v>11</v>
      </c>
      <c r="M15" s="59">
        <v>42718</v>
      </c>
      <c r="N15" s="59">
        <v>40602</v>
      </c>
      <c r="O15" s="59">
        <v>8553</v>
      </c>
      <c r="P15" s="59">
        <v>8130</v>
      </c>
      <c r="Q15" s="59">
        <v>582</v>
      </c>
      <c r="R15" s="59">
        <v>564</v>
      </c>
      <c r="S15" s="59">
        <v>3230</v>
      </c>
      <c r="T15" s="59">
        <v>3172</v>
      </c>
      <c r="U15" s="59">
        <v>1999</v>
      </c>
      <c r="V15" s="59">
        <v>1818</v>
      </c>
      <c r="W15" s="59">
        <v>446</v>
      </c>
      <c r="X15" s="59">
        <v>458</v>
      </c>
      <c r="Y15" s="59">
        <v>25118</v>
      </c>
      <c r="Z15" s="59">
        <v>23744</v>
      </c>
      <c r="AA15" s="59">
        <v>2782</v>
      </c>
      <c r="AB15" s="59">
        <v>2713</v>
      </c>
      <c r="AC15" s="59">
        <v>8</v>
      </c>
      <c r="AD15" s="59">
        <v>3</v>
      </c>
      <c r="AE15" s="17">
        <v>20.02</v>
      </c>
      <c r="AF15" s="17">
        <v>20.02</v>
      </c>
      <c r="AG15" s="17">
        <v>7.68</v>
      </c>
      <c r="AH15" s="17">
        <v>4.58</v>
      </c>
      <c r="AI15" s="17">
        <v>1.08</v>
      </c>
      <c r="AJ15" s="17">
        <v>58.64</v>
      </c>
      <c r="AK15" s="17">
        <v>6.6</v>
      </c>
      <c r="AL15" s="17">
        <v>0.01</v>
      </c>
      <c r="AM15" s="17">
        <v>51.27</v>
      </c>
      <c r="AN15" s="17">
        <v>48.73</v>
      </c>
    </row>
    <row r="16" spans="1:40" ht="12.75">
      <c r="A16" s="58">
        <v>2017</v>
      </c>
      <c r="B16" s="54" t="s">
        <v>4</v>
      </c>
      <c r="C16" s="54" t="s">
        <v>254</v>
      </c>
      <c r="D16" s="59">
        <v>90522</v>
      </c>
      <c r="E16" s="59">
        <v>17999</v>
      </c>
      <c r="F16" s="59">
        <v>1385</v>
      </c>
      <c r="G16" s="59">
        <v>6573</v>
      </c>
      <c r="H16" s="59">
        <v>4531</v>
      </c>
      <c r="I16" s="59">
        <v>884</v>
      </c>
      <c r="J16" s="59">
        <v>53263</v>
      </c>
      <c r="K16" s="59">
        <v>5870</v>
      </c>
      <c r="L16" s="59">
        <v>17</v>
      </c>
      <c r="M16" s="59">
        <v>46920</v>
      </c>
      <c r="N16" s="59">
        <v>43602</v>
      </c>
      <c r="O16" s="59">
        <v>9311</v>
      </c>
      <c r="P16" s="59">
        <v>8688</v>
      </c>
      <c r="Q16" s="59">
        <v>735</v>
      </c>
      <c r="R16" s="59">
        <v>650</v>
      </c>
      <c r="S16" s="59">
        <v>3338</v>
      </c>
      <c r="T16" s="59">
        <v>3235</v>
      </c>
      <c r="U16" s="59">
        <v>2378</v>
      </c>
      <c r="V16" s="59">
        <v>2153</v>
      </c>
      <c r="W16" s="59">
        <v>464</v>
      </c>
      <c r="X16" s="59">
        <v>420</v>
      </c>
      <c r="Y16" s="59">
        <v>27619</v>
      </c>
      <c r="Z16" s="59">
        <v>25644</v>
      </c>
      <c r="AA16" s="59">
        <v>3067</v>
      </c>
      <c r="AB16" s="59">
        <v>2803</v>
      </c>
      <c r="AC16" s="59">
        <v>8</v>
      </c>
      <c r="AD16" s="59">
        <v>9</v>
      </c>
      <c r="AE16" s="17">
        <v>19.88</v>
      </c>
      <c r="AF16" s="17">
        <v>19.88</v>
      </c>
      <c r="AG16" s="17">
        <v>7.26</v>
      </c>
      <c r="AH16" s="17">
        <v>5.01</v>
      </c>
      <c r="AI16" s="17">
        <v>0.98</v>
      </c>
      <c r="AJ16" s="17">
        <v>58.84</v>
      </c>
      <c r="AK16" s="17">
        <v>6.48</v>
      </c>
      <c r="AL16" s="17">
        <v>0.02</v>
      </c>
      <c r="AM16" s="17">
        <v>51.83</v>
      </c>
      <c r="AN16" s="17">
        <v>48.17</v>
      </c>
    </row>
    <row r="18" spans="1:40" ht="12.75">
      <c r="A18" s="3">
        <f>A2</f>
        <v>2017</v>
      </c>
      <c r="B18" s="3" t="s">
        <v>4</v>
      </c>
      <c r="C18" s="7"/>
      <c r="D18" s="5">
        <f aca="true" t="shared" si="0" ref="D18:Q18">SUM(D2:D16)</f>
        <v>1103269</v>
      </c>
      <c r="E18" s="5">
        <f t="shared" si="0"/>
        <v>251327</v>
      </c>
      <c r="F18" s="5">
        <f t="shared" si="0"/>
        <v>15402</v>
      </c>
      <c r="G18" s="5">
        <f t="shared" si="0"/>
        <v>82523</v>
      </c>
      <c r="H18" s="5">
        <f t="shared" si="0"/>
        <v>48279</v>
      </c>
      <c r="I18" s="5">
        <f t="shared" si="0"/>
        <v>11723</v>
      </c>
      <c r="J18" s="5">
        <f t="shared" si="0"/>
        <v>608715</v>
      </c>
      <c r="K18" s="5">
        <f t="shared" si="0"/>
        <v>85164</v>
      </c>
      <c r="L18" s="5">
        <f t="shared" si="0"/>
        <v>136</v>
      </c>
      <c r="M18" s="5">
        <f t="shared" si="0"/>
        <v>569229</v>
      </c>
      <c r="N18" s="5">
        <f t="shared" si="0"/>
        <v>534040</v>
      </c>
      <c r="O18" s="5">
        <f t="shared" si="0"/>
        <v>129239</v>
      </c>
      <c r="P18" s="5">
        <f t="shared" si="0"/>
        <v>122088</v>
      </c>
      <c r="Q18" s="5">
        <f t="shared" si="0"/>
        <v>8022</v>
      </c>
      <c r="R18" s="5">
        <f>SUM(R2:R16)</f>
        <v>7380</v>
      </c>
      <c r="S18" s="5">
        <f aca="true" t="shared" si="1" ref="S18:AD18">SUM(S2:S16)</f>
        <v>42160</v>
      </c>
      <c r="T18" s="5">
        <f t="shared" si="1"/>
        <v>40363</v>
      </c>
      <c r="U18" s="5">
        <f t="shared" si="1"/>
        <v>24896</v>
      </c>
      <c r="V18" s="5">
        <f t="shared" si="1"/>
        <v>23383</v>
      </c>
      <c r="W18" s="5">
        <f t="shared" si="1"/>
        <v>5996</v>
      </c>
      <c r="X18" s="5">
        <f t="shared" si="1"/>
        <v>5727</v>
      </c>
      <c r="Y18" s="5">
        <f t="shared" si="1"/>
        <v>315256</v>
      </c>
      <c r="Z18" s="5">
        <f t="shared" si="1"/>
        <v>293459</v>
      </c>
      <c r="AA18" s="5">
        <f t="shared" si="1"/>
        <v>43600</v>
      </c>
      <c r="AB18" s="5">
        <f t="shared" si="1"/>
        <v>41564</v>
      </c>
      <c r="AC18" s="5">
        <f t="shared" si="1"/>
        <v>60</v>
      </c>
      <c r="AD18" s="5">
        <f t="shared" si="1"/>
        <v>76</v>
      </c>
      <c r="AE18" s="44">
        <f>E18/$D18*100</f>
        <v>22.78021044731611</v>
      </c>
      <c r="AF18" s="44">
        <f aca="true" t="shared" si="2" ref="AF18:AN18">F18/$D18*100</f>
        <v>1.3960330617465007</v>
      </c>
      <c r="AG18" s="44">
        <f t="shared" si="2"/>
        <v>7.479862118848622</v>
      </c>
      <c r="AH18" s="44">
        <f t="shared" si="2"/>
        <v>4.375995337492488</v>
      </c>
      <c r="AI18" s="44">
        <f t="shared" si="2"/>
        <v>1.0625695093399705</v>
      </c>
      <c r="AJ18" s="44">
        <f t="shared" si="2"/>
        <v>55.173760886964104</v>
      </c>
      <c r="AK18" s="44">
        <f t="shared" si="2"/>
        <v>7.719241635539474</v>
      </c>
      <c r="AL18" s="44">
        <f t="shared" si="2"/>
        <v>0.012327002752728482</v>
      </c>
      <c r="AM18" s="44">
        <f t="shared" si="2"/>
        <v>51.59476066127119</v>
      </c>
      <c r="AN18" s="44">
        <f t="shared" si="2"/>
        <v>48.40523933872881</v>
      </c>
    </row>
    <row r="19" spans="1:40" ht="12.75">
      <c r="A19" s="48"/>
      <c r="B19" s="48"/>
      <c r="C19" s="49"/>
      <c r="D19" s="50"/>
      <c r="E19" s="50"/>
      <c r="F19" s="50"/>
      <c r="G19" s="50"/>
      <c r="H19" s="50"/>
      <c r="I19" s="50"/>
      <c r="J19" s="50"/>
      <c r="K19" s="50"/>
      <c r="L19" s="50"/>
      <c r="M19" s="50"/>
      <c r="N19" s="50"/>
      <c r="O19" s="50"/>
      <c r="P19" s="50"/>
      <c r="Q19" s="50"/>
      <c r="R19" s="50"/>
      <c r="S19" s="50"/>
      <c r="T19" s="50"/>
      <c r="U19" s="50"/>
      <c r="V19" s="50"/>
      <c r="W19" s="50"/>
      <c r="X19" s="50"/>
      <c r="Y19" s="50"/>
      <c r="Z19" s="50"/>
      <c r="AA19" s="50"/>
      <c r="AB19" s="50"/>
      <c r="AC19" s="50"/>
      <c r="AD19" s="50"/>
      <c r="AE19" s="51"/>
      <c r="AF19" s="51"/>
      <c r="AG19" s="51"/>
      <c r="AH19" s="51"/>
      <c r="AI19" s="51"/>
      <c r="AJ19" s="51"/>
      <c r="AK19" s="51"/>
      <c r="AL19" s="51"/>
      <c r="AM19" s="51"/>
      <c r="AN19" s="51"/>
    </row>
    <row r="21" spans="1:6" ht="12.75" customHeight="1">
      <c r="A21" s="73" t="s">
        <v>101</v>
      </c>
      <c r="B21" s="73"/>
      <c r="C21" s="73"/>
      <c r="D21" s="30"/>
      <c r="E21" s="30"/>
      <c r="F21" s="30"/>
    </row>
    <row r="22" spans="1:3" ht="12.75">
      <c r="A22" s="73"/>
      <c r="B22" s="73"/>
      <c r="C22" s="73"/>
    </row>
    <row r="23" spans="1:3" ht="12.75">
      <c r="A23" s="73"/>
      <c r="B23" s="73"/>
      <c r="C23" s="73"/>
    </row>
    <row r="24" spans="1:3" ht="12.75">
      <c r="A24" s="73"/>
      <c r="B24" s="73"/>
      <c r="C24" s="73"/>
    </row>
    <row r="25" spans="1:3" ht="12.75">
      <c r="A25" s="73"/>
      <c r="B25" s="73"/>
      <c r="C25" s="73"/>
    </row>
    <row r="26" spans="1:3" ht="12.75">
      <c r="A26" s="73"/>
      <c r="B26" s="73"/>
      <c r="C26" s="73"/>
    </row>
    <row r="27" spans="1:3" ht="12.75">
      <c r="A27" s="73"/>
      <c r="B27" s="73"/>
      <c r="C27" s="73"/>
    </row>
    <row r="28" spans="1:3" ht="12.75">
      <c r="A28" s="73"/>
      <c r="B28" s="73"/>
      <c r="C28" s="73"/>
    </row>
    <row r="31" ht="12.75">
      <c r="AD31" s="53" t="s">
        <v>100</v>
      </c>
    </row>
  </sheetData>
  <sheetProtection/>
  <mergeCells count="1">
    <mergeCell ref="A21:C28"/>
  </mergeCells>
  <printOptions gridLines="1" horizontalCentered="1"/>
  <pageMargins left="0" right="0" top="0.5" bottom="0.5" header="0.3" footer="0.3"/>
  <pageSetup fitToHeight="3" fitToWidth="1" horizontalDpi="600" verticalDpi="600" orientation="landscape" scale="43" r:id="rId1"/>
  <headerFooter>
    <oddHeader>&amp;LData as of 12/10/2014&amp;C2014-15 October Enrollment Report&amp;ROctober 1, 2014 Enrollment</oddHeader>
    <oddFooter>&amp;L&amp;F&amp;CPage &amp;P of &amp;N&amp;RStudent Information, OSPI</oddFooter>
  </headerFooter>
</worksheet>
</file>

<file path=xl/worksheets/sheet5.xml><?xml version="1.0" encoding="utf-8"?>
<worksheet xmlns="http://schemas.openxmlformats.org/spreadsheetml/2006/main" xmlns:r="http://schemas.openxmlformats.org/officeDocument/2006/relationships">
  <sheetPr>
    <tabColor theme="5" tint="0.5999900102615356"/>
    <pageSetUpPr fitToPage="1"/>
  </sheetPr>
  <dimension ref="A1:AK16"/>
  <sheetViews>
    <sheetView zoomScalePageLayoutView="0" workbookViewId="0" topLeftCell="A1">
      <pane xSplit="3" ySplit="1" topLeftCell="D2" activePane="bottomRight" state="frozen"/>
      <selection pane="topLeft" activeCell="A1" sqref="A1:C1"/>
      <selection pane="topRight" activeCell="A1" sqref="A1:C1"/>
      <selection pane="bottomLeft" activeCell="A1" sqref="A1:C1"/>
      <selection pane="bottomRight" activeCell="S11" sqref="S11"/>
    </sheetView>
  </sheetViews>
  <sheetFormatPr defaultColWidth="9.140625" defaultRowHeight="15"/>
  <cols>
    <col min="1" max="1" width="6.28125" style="52" bestFit="1" customWidth="1"/>
    <col min="2" max="2" width="5.00390625" style="52" bestFit="1" customWidth="1"/>
    <col min="3" max="3" width="43.7109375" style="52" bestFit="1" customWidth="1"/>
    <col min="4" max="4" width="8.8515625" style="53" bestFit="1" customWidth="1"/>
    <col min="5" max="5" width="7.57421875" style="17" bestFit="1" customWidth="1"/>
    <col min="6" max="6" width="8.8515625" style="53" bestFit="1" customWidth="1"/>
    <col min="7" max="7" width="7.57421875" style="17" bestFit="1" customWidth="1"/>
    <col min="8" max="8" width="6.7109375" style="53" bestFit="1" customWidth="1"/>
    <col min="9" max="9" width="6.00390625" style="17" bestFit="1" customWidth="1"/>
    <col min="10" max="10" width="6.8515625" style="53" bestFit="1" customWidth="1"/>
    <col min="11" max="11" width="5.8515625" style="17" bestFit="1" customWidth="1"/>
    <col min="12" max="12" width="6.8515625" style="53" bestFit="1" customWidth="1"/>
    <col min="13" max="13" width="6.00390625" style="17" bestFit="1" customWidth="1"/>
    <col min="14" max="14" width="6.8515625" style="53" bestFit="1" customWidth="1"/>
    <col min="15" max="15" width="4.8515625" style="17" bestFit="1" customWidth="1"/>
    <col min="16" max="16" width="6.8515625" style="53" bestFit="1" customWidth="1"/>
    <col min="17" max="17" width="4.8515625" style="17" bestFit="1" customWidth="1"/>
    <col min="18" max="18" width="6.8515625" style="53" bestFit="1" customWidth="1"/>
    <col min="19" max="19" width="4.8515625" style="17" bestFit="1" customWidth="1"/>
    <col min="20" max="20" width="6.8515625" style="53" bestFit="1" customWidth="1"/>
    <col min="21" max="21" width="4.8515625" style="17" bestFit="1" customWidth="1"/>
    <col min="22" max="22" width="6.8515625" style="53" bestFit="1" customWidth="1"/>
    <col min="23" max="23" width="4.8515625" style="17" bestFit="1" customWidth="1"/>
    <col min="24" max="24" width="6.8515625" style="53" bestFit="1" customWidth="1"/>
    <col min="25" max="25" width="4.8515625" style="17" bestFit="1" customWidth="1"/>
    <col min="26" max="26" width="6.8515625" style="53" bestFit="1" customWidth="1"/>
    <col min="27" max="27" width="4.8515625" style="17" bestFit="1" customWidth="1"/>
    <col min="28" max="28" width="6.8515625" style="53" bestFit="1" customWidth="1"/>
    <col min="29" max="29" width="4.8515625" style="17" bestFit="1" customWidth="1"/>
    <col min="30" max="30" width="6.8515625" style="53" bestFit="1" customWidth="1"/>
    <col min="31" max="31" width="4.8515625" style="17" bestFit="1" customWidth="1"/>
    <col min="32" max="32" width="6.8515625" style="53" bestFit="1" customWidth="1"/>
    <col min="33" max="33" width="5.57421875" style="17" bestFit="1" customWidth="1"/>
    <col min="34" max="34" width="6.8515625" style="53" bestFit="1" customWidth="1"/>
    <col min="35" max="35" width="5.57421875" style="17" bestFit="1" customWidth="1"/>
    <col min="36" max="36" width="6.8515625" style="53" bestFit="1" customWidth="1"/>
    <col min="37" max="37" width="5.57421875" style="17" bestFit="1" customWidth="1"/>
    <col min="38" max="16384" width="9.140625" style="52" customWidth="1"/>
  </cols>
  <sheetData>
    <row r="1" spans="1:37" s="55" customFormat="1" ht="26.25">
      <c r="A1" s="55" t="s">
        <v>0</v>
      </c>
      <c r="B1" s="55" t="s">
        <v>1</v>
      </c>
      <c r="C1" s="55" t="s">
        <v>113</v>
      </c>
      <c r="D1" s="56" t="s">
        <v>112</v>
      </c>
      <c r="E1" s="31" t="s">
        <v>127</v>
      </c>
      <c r="F1" s="56" t="s">
        <v>111</v>
      </c>
      <c r="G1" s="31" t="s">
        <v>128</v>
      </c>
      <c r="H1" s="56" t="s">
        <v>183</v>
      </c>
      <c r="I1" s="31" t="s">
        <v>184</v>
      </c>
      <c r="J1" s="56" t="s">
        <v>129</v>
      </c>
      <c r="K1" s="31" t="s">
        <v>130</v>
      </c>
      <c r="L1" s="56" t="s">
        <v>131</v>
      </c>
      <c r="M1" s="31" t="s">
        <v>132</v>
      </c>
      <c r="N1" s="56" t="s">
        <v>133</v>
      </c>
      <c r="O1" s="31" t="s">
        <v>134</v>
      </c>
      <c r="P1" s="56" t="s">
        <v>135</v>
      </c>
      <c r="Q1" s="31" t="s">
        <v>136</v>
      </c>
      <c r="R1" s="56" t="s">
        <v>137</v>
      </c>
      <c r="S1" s="31" t="s">
        <v>138</v>
      </c>
      <c r="T1" s="56" t="s">
        <v>139</v>
      </c>
      <c r="U1" s="31" t="s">
        <v>140</v>
      </c>
      <c r="V1" s="56" t="s">
        <v>141</v>
      </c>
      <c r="W1" s="31" t="s">
        <v>142</v>
      </c>
      <c r="X1" s="56" t="s">
        <v>143</v>
      </c>
      <c r="Y1" s="31" t="s">
        <v>144</v>
      </c>
      <c r="Z1" s="56" t="s">
        <v>145</v>
      </c>
      <c r="AA1" s="31" t="s">
        <v>146</v>
      </c>
      <c r="AB1" s="56" t="s">
        <v>147</v>
      </c>
      <c r="AC1" s="31" t="s">
        <v>148</v>
      </c>
      <c r="AD1" s="56" t="s">
        <v>149</v>
      </c>
      <c r="AE1" s="31" t="s">
        <v>150</v>
      </c>
      <c r="AF1" s="56" t="s">
        <v>151</v>
      </c>
      <c r="AG1" s="31" t="s">
        <v>152</v>
      </c>
      <c r="AH1" s="56" t="s">
        <v>153</v>
      </c>
      <c r="AI1" s="31" t="s">
        <v>154</v>
      </c>
      <c r="AJ1" s="56" t="s">
        <v>155</v>
      </c>
      <c r="AK1" s="31" t="s">
        <v>156</v>
      </c>
    </row>
    <row r="2" spans="1:37" ht="12.75">
      <c r="A2" s="78">
        <v>2017</v>
      </c>
      <c r="B2" s="52" t="s">
        <v>4</v>
      </c>
      <c r="C2" s="52" t="s">
        <v>164</v>
      </c>
      <c r="D2" s="59">
        <v>251327</v>
      </c>
      <c r="E2" s="17">
        <v>22.78</v>
      </c>
      <c r="F2" s="59">
        <v>247801</v>
      </c>
      <c r="G2" s="17">
        <v>22.75</v>
      </c>
      <c r="H2" s="59">
        <v>3526</v>
      </c>
      <c r="I2" s="17">
        <v>24.83</v>
      </c>
      <c r="J2" s="59">
        <v>18501</v>
      </c>
      <c r="K2" s="17">
        <v>24.05</v>
      </c>
      <c r="L2" s="59">
        <v>776</v>
      </c>
      <c r="M2" s="17">
        <v>18.67</v>
      </c>
      <c r="N2" s="59">
        <v>19713</v>
      </c>
      <c r="O2" s="17">
        <v>23.94</v>
      </c>
      <c r="P2" s="59">
        <v>20788</v>
      </c>
      <c r="Q2" s="17">
        <v>24.45</v>
      </c>
      <c r="R2" s="59">
        <v>21144</v>
      </c>
      <c r="S2" s="17">
        <v>24.39</v>
      </c>
      <c r="T2" s="59">
        <v>20943</v>
      </c>
      <c r="U2" s="17">
        <v>24.28</v>
      </c>
      <c r="V2" s="59">
        <v>19998</v>
      </c>
      <c r="W2" s="17">
        <v>23.88</v>
      </c>
      <c r="X2" s="59">
        <v>19121</v>
      </c>
      <c r="Y2" s="17">
        <v>23.43</v>
      </c>
      <c r="Z2" s="59">
        <v>18488</v>
      </c>
      <c r="AA2" s="17">
        <v>22.68</v>
      </c>
      <c r="AB2" s="59">
        <v>17977</v>
      </c>
      <c r="AC2" s="17">
        <v>22.15</v>
      </c>
      <c r="AD2" s="59">
        <v>17769</v>
      </c>
      <c r="AE2" s="17">
        <v>21.64</v>
      </c>
      <c r="AF2" s="59">
        <v>17901</v>
      </c>
      <c r="AG2" s="17">
        <v>21.39</v>
      </c>
      <c r="AH2" s="59">
        <v>16683</v>
      </c>
      <c r="AI2" s="17">
        <v>20.02</v>
      </c>
      <c r="AJ2" s="59">
        <v>17999</v>
      </c>
      <c r="AK2" s="17">
        <v>19.88</v>
      </c>
    </row>
    <row r="3" spans="1:37" ht="12.75">
      <c r="A3" s="78">
        <v>2017</v>
      </c>
      <c r="B3" s="52" t="s">
        <v>4</v>
      </c>
      <c r="C3" s="52" t="s">
        <v>185</v>
      </c>
      <c r="D3" s="59">
        <v>15402</v>
      </c>
      <c r="E3" s="17">
        <v>1.4</v>
      </c>
      <c r="F3" s="59">
        <v>15203</v>
      </c>
      <c r="G3" s="17">
        <v>1.4</v>
      </c>
      <c r="H3" s="59">
        <v>199</v>
      </c>
      <c r="I3" s="17">
        <v>1.4</v>
      </c>
      <c r="J3" s="59">
        <v>1051</v>
      </c>
      <c r="K3" s="17">
        <v>1.37</v>
      </c>
      <c r="L3" s="59">
        <v>28</v>
      </c>
      <c r="M3" s="17">
        <v>0.67</v>
      </c>
      <c r="N3" s="59">
        <v>1031</v>
      </c>
      <c r="O3" s="17">
        <v>1.25</v>
      </c>
      <c r="P3" s="59">
        <v>1116</v>
      </c>
      <c r="Q3" s="17">
        <v>1.31</v>
      </c>
      <c r="R3" s="59">
        <v>1170</v>
      </c>
      <c r="S3" s="17">
        <v>1.35</v>
      </c>
      <c r="T3" s="59">
        <v>1115</v>
      </c>
      <c r="U3" s="17">
        <v>1.29</v>
      </c>
      <c r="V3" s="59">
        <v>1134</v>
      </c>
      <c r="W3" s="17">
        <v>1.35</v>
      </c>
      <c r="X3" s="59">
        <v>1125</v>
      </c>
      <c r="Y3" s="17">
        <v>1.38</v>
      </c>
      <c r="Z3" s="59">
        <v>1210</v>
      </c>
      <c r="AA3" s="17">
        <v>1.48</v>
      </c>
      <c r="AB3" s="59">
        <v>1225</v>
      </c>
      <c r="AC3" s="17">
        <v>1.51</v>
      </c>
      <c r="AD3" s="59">
        <v>1221</v>
      </c>
      <c r="AE3" s="17">
        <v>1.49</v>
      </c>
      <c r="AF3" s="59">
        <v>1246</v>
      </c>
      <c r="AG3" s="17">
        <v>1.49</v>
      </c>
      <c r="AH3" s="59">
        <v>1146</v>
      </c>
      <c r="AI3" s="17">
        <v>1.38</v>
      </c>
      <c r="AJ3" s="59">
        <v>1385</v>
      </c>
      <c r="AK3" s="17">
        <v>1.53</v>
      </c>
    </row>
    <row r="4" spans="1:37" ht="12.75">
      <c r="A4" s="78">
        <v>2017</v>
      </c>
      <c r="B4" s="52" t="s">
        <v>4</v>
      </c>
      <c r="C4" s="52" t="s">
        <v>186</v>
      </c>
      <c r="D4" s="59">
        <v>82523</v>
      </c>
      <c r="E4" s="17">
        <v>7.48</v>
      </c>
      <c r="F4" s="59">
        <v>81786</v>
      </c>
      <c r="G4" s="17">
        <v>7.51</v>
      </c>
      <c r="H4" s="59">
        <v>737</v>
      </c>
      <c r="I4" s="17">
        <v>5.19</v>
      </c>
      <c r="J4" s="59">
        <v>5482</v>
      </c>
      <c r="K4" s="17">
        <v>7.12</v>
      </c>
      <c r="L4" s="59">
        <v>231</v>
      </c>
      <c r="M4" s="17">
        <v>5.56</v>
      </c>
      <c r="N4" s="59">
        <v>6028</v>
      </c>
      <c r="O4" s="17">
        <v>7.32</v>
      </c>
      <c r="P4" s="59">
        <v>6125</v>
      </c>
      <c r="Q4" s="17">
        <v>7.2</v>
      </c>
      <c r="R4" s="59">
        <v>6492</v>
      </c>
      <c r="S4" s="17">
        <v>7.49</v>
      </c>
      <c r="T4" s="59">
        <v>6266</v>
      </c>
      <c r="U4" s="17">
        <v>7.27</v>
      </c>
      <c r="V4" s="59">
        <v>6087</v>
      </c>
      <c r="W4" s="17">
        <v>7.27</v>
      </c>
      <c r="X4" s="59">
        <v>6289</v>
      </c>
      <c r="Y4" s="17">
        <v>7.71</v>
      </c>
      <c r="Z4" s="59">
        <v>6406</v>
      </c>
      <c r="AA4" s="17">
        <v>7.86</v>
      </c>
      <c r="AB4" s="59">
        <v>6373</v>
      </c>
      <c r="AC4" s="17">
        <v>7.85</v>
      </c>
      <c r="AD4" s="59">
        <v>6447</v>
      </c>
      <c r="AE4" s="17">
        <v>7.85</v>
      </c>
      <c r="AF4" s="59">
        <v>6585</v>
      </c>
      <c r="AG4" s="17">
        <v>7.87</v>
      </c>
      <c r="AH4" s="59">
        <v>6402</v>
      </c>
      <c r="AI4" s="17">
        <v>7.68</v>
      </c>
      <c r="AJ4" s="59">
        <v>6573</v>
      </c>
      <c r="AK4" s="17">
        <v>7.26</v>
      </c>
    </row>
    <row r="5" spans="1:37" ht="12.75">
      <c r="A5" s="78">
        <v>2017</v>
      </c>
      <c r="B5" s="52" t="s">
        <v>4</v>
      </c>
      <c r="C5" s="52" t="s">
        <v>187</v>
      </c>
      <c r="D5" s="59">
        <v>48279</v>
      </c>
      <c r="E5" s="17">
        <v>4.38</v>
      </c>
      <c r="F5" s="59">
        <v>47684</v>
      </c>
      <c r="G5" s="17">
        <v>4.38</v>
      </c>
      <c r="H5" s="59">
        <v>595</v>
      </c>
      <c r="I5" s="17">
        <v>4.19</v>
      </c>
      <c r="J5" s="59">
        <v>3411</v>
      </c>
      <c r="K5" s="17">
        <v>4.43</v>
      </c>
      <c r="L5" s="59">
        <v>114</v>
      </c>
      <c r="M5" s="17">
        <v>2.74</v>
      </c>
      <c r="N5" s="59">
        <v>3383</v>
      </c>
      <c r="O5" s="17">
        <v>4.11</v>
      </c>
      <c r="P5" s="59">
        <v>3576</v>
      </c>
      <c r="Q5" s="17">
        <v>4.21</v>
      </c>
      <c r="R5" s="59">
        <v>3594</v>
      </c>
      <c r="S5" s="17">
        <v>4.15</v>
      </c>
      <c r="T5" s="59">
        <v>3734</v>
      </c>
      <c r="U5" s="17">
        <v>4.33</v>
      </c>
      <c r="V5" s="59">
        <v>3666</v>
      </c>
      <c r="W5" s="17">
        <v>4.38</v>
      </c>
      <c r="X5" s="59">
        <v>3499</v>
      </c>
      <c r="Y5" s="17">
        <v>4.29</v>
      </c>
      <c r="Z5" s="59">
        <v>3528</v>
      </c>
      <c r="AA5" s="17">
        <v>4.33</v>
      </c>
      <c r="AB5" s="59">
        <v>3510</v>
      </c>
      <c r="AC5" s="17">
        <v>4.33</v>
      </c>
      <c r="AD5" s="59">
        <v>3604</v>
      </c>
      <c r="AE5" s="17">
        <v>4.39</v>
      </c>
      <c r="AF5" s="59">
        <v>3717</v>
      </c>
      <c r="AG5" s="17">
        <v>4.44</v>
      </c>
      <c r="AH5" s="59">
        <v>3817</v>
      </c>
      <c r="AI5" s="17">
        <v>4.58</v>
      </c>
      <c r="AJ5" s="59">
        <v>4531</v>
      </c>
      <c r="AK5" s="17">
        <v>5.01</v>
      </c>
    </row>
    <row r="6" spans="1:37" ht="12.75">
      <c r="A6" s="78">
        <v>2017</v>
      </c>
      <c r="B6" s="52" t="s">
        <v>4</v>
      </c>
      <c r="C6" s="52" t="s">
        <v>188</v>
      </c>
      <c r="D6" s="59">
        <v>11723</v>
      </c>
      <c r="E6" s="17">
        <v>1.06</v>
      </c>
      <c r="F6" s="59">
        <v>11647</v>
      </c>
      <c r="G6" s="17">
        <v>1.07</v>
      </c>
      <c r="H6" s="59">
        <v>76</v>
      </c>
      <c r="I6" s="17">
        <v>0.54</v>
      </c>
      <c r="J6" s="59">
        <v>824</v>
      </c>
      <c r="K6" s="17">
        <v>1.07</v>
      </c>
      <c r="L6" s="59">
        <v>27</v>
      </c>
      <c r="M6" s="17">
        <v>0.65</v>
      </c>
      <c r="N6" s="59">
        <v>846</v>
      </c>
      <c r="O6" s="17">
        <v>1.03</v>
      </c>
      <c r="P6" s="59">
        <v>903</v>
      </c>
      <c r="Q6" s="17">
        <v>1.06</v>
      </c>
      <c r="R6" s="59">
        <v>926</v>
      </c>
      <c r="S6" s="17">
        <v>1.07</v>
      </c>
      <c r="T6" s="59">
        <v>969</v>
      </c>
      <c r="U6" s="17">
        <v>1.12</v>
      </c>
      <c r="V6" s="59">
        <v>869</v>
      </c>
      <c r="W6" s="17">
        <v>1.04</v>
      </c>
      <c r="X6" s="59">
        <v>970</v>
      </c>
      <c r="Y6" s="17">
        <v>1.19</v>
      </c>
      <c r="Z6" s="59">
        <v>875</v>
      </c>
      <c r="AA6" s="17">
        <v>1.07</v>
      </c>
      <c r="AB6" s="59">
        <v>881</v>
      </c>
      <c r="AC6" s="17">
        <v>1.09</v>
      </c>
      <c r="AD6" s="59">
        <v>867</v>
      </c>
      <c r="AE6" s="17">
        <v>1.06</v>
      </c>
      <c r="AF6" s="59">
        <v>902</v>
      </c>
      <c r="AG6" s="17">
        <v>1.08</v>
      </c>
      <c r="AH6" s="59">
        <v>904</v>
      </c>
      <c r="AI6" s="17">
        <v>1.08</v>
      </c>
      <c r="AJ6" s="59">
        <v>884</v>
      </c>
      <c r="AK6" s="17">
        <v>0.98</v>
      </c>
    </row>
    <row r="7" spans="1:37" ht="12.75">
      <c r="A7" s="78">
        <v>2017</v>
      </c>
      <c r="B7" s="52" t="s">
        <v>4</v>
      </c>
      <c r="C7" s="52" t="s">
        <v>189</v>
      </c>
      <c r="D7" s="59">
        <v>608715</v>
      </c>
      <c r="E7" s="17">
        <v>55.17</v>
      </c>
      <c r="F7" s="59">
        <v>600818</v>
      </c>
      <c r="G7" s="17">
        <v>55.17</v>
      </c>
      <c r="H7" s="59">
        <v>7897</v>
      </c>
      <c r="I7" s="17">
        <v>55.6</v>
      </c>
      <c r="J7" s="59">
        <v>40717</v>
      </c>
      <c r="K7" s="17">
        <v>52.92</v>
      </c>
      <c r="L7" s="59">
        <v>2699</v>
      </c>
      <c r="M7" s="17">
        <v>64.93</v>
      </c>
      <c r="N7" s="59">
        <v>43975</v>
      </c>
      <c r="O7" s="17">
        <v>53.4</v>
      </c>
      <c r="P7" s="59">
        <v>45064</v>
      </c>
      <c r="Q7" s="17">
        <v>52.99</v>
      </c>
      <c r="R7" s="59">
        <v>45887</v>
      </c>
      <c r="S7" s="17">
        <v>52.94</v>
      </c>
      <c r="T7" s="59">
        <v>45870</v>
      </c>
      <c r="U7" s="17">
        <v>53.19</v>
      </c>
      <c r="V7" s="59">
        <v>45193</v>
      </c>
      <c r="W7" s="17">
        <v>53.96</v>
      </c>
      <c r="X7" s="59">
        <v>44405</v>
      </c>
      <c r="Y7" s="17">
        <v>54.41</v>
      </c>
      <c r="Z7" s="59">
        <v>45086</v>
      </c>
      <c r="AA7" s="17">
        <v>55.32</v>
      </c>
      <c r="AB7" s="59">
        <v>45494</v>
      </c>
      <c r="AC7" s="17">
        <v>56.06</v>
      </c>
      <c r="AD7" s="59">
        <v>46521</v>
      </c>
      <c r="AE7" s="17">
        <v>56.65</v>
      </c>
      <c r="AF7" s="59">
        <v>47782</v>
      </c>
      <c r="AG7" s="17">
        <v>57.1</v>
      </c>
      <c r="AH7" s="59">
        <v>48862</v>
      </c>
      <c r="AI7" s="17">
        <v>58.64</v>
      </c>
      <c r="AJ7" s="59">
        <v>53263</v>
      </c>
      <c r="AK7" s="17">
        <v>58.84</v>
      </c>
    </row>
    <row r="8" spans="1:37" ht="12.75">
      <c r="A8" s="78">
        <v>2017</v>
      </c>
      <c r="B8" s="52" t="s">
        <v>4</v>
      </c>
      <c r="C8" s="52" t="s">
        <v>190</v>
      </c>
      <c r="D8" s="59">
        <v>85164</v>
      </c>
      <c r="E8" s="17">
        <v>7.72</v>
      </c>
      <c r="F8" s="59">
        <v>83994</v>
      </c>
      <c r="G8" s="17">
        <v>7.71</v>
      </c>
      <c r="H8" s="59">
        <v>1170</v>
      </c>
      <c r="I8" s="17">
        <v>8.24</v>
      </c>
      <c r="J8" s="59">
        <v>6918</v>
      </c>
      <c r="K8" s="17">
        <v>8.99</v>
      </c>
      <c r="L8" s="59">
        <v>282</v>
      </c>
      <c r="M8" s="17">
        <v>6.78</v>
      </c>
      <c r="N8" s="59">
        <v>7368</v>
      </c>
      <c r="O8" s="17">
        <v>8.95</v>
      </c>
      <c r="P8" s="59">
        <v>7456</v>
      </c>
      <c r="Q8" s="17">
        <v>8.77</v>
      </c>
      <c r="R8" s="59">
        <v>7461</v>
      </c>
      <c r="S8" s="17">
        <v>8.61</v>
      </c>
      <c r="T8" s="59">
        <v>7335</v>
      </c>
      <c r="U8" s="17">
        <v>8.51</v>
      </c>
      <c r="V8" s="59">
        <v>6806</v>
      </c>
      <c r="W8" s="17">
        <v>8.13</v>
      </c>
      <c r="X8" s="59">
        <v>6194</v>
      </c>
      <c r="Y8" s="17">
        <v>7.59</v>
      </c>
      <c r="Z8" s="59">
        <v>5901</v>
      </c>
      <c r="AA8" s="17">
        <v>7.24</v>
      </c>
      <c r="AB8" s="59">
        <v>5691</v>
      </c>
      <c r="AC8" s="17">
        <v>7.01</v>
      </c>
      <c r="AD8" s="59">
        <v>5668</v>
      </c>
      <c r="AE8" s="17">
        <v>6.9</v>
      </c>
      <c r="AF8" s="59">
        <v>5549</v>
      </c>
      <c r="AG8" s="17">
        <v>6.63</v>
      </c>
      <c r="AH8" s="59">
        <v>5495</v>
      </c>
      <c r="AI8" s="17">
        <v>6.6</v>
      </c>
      <c r="AJ8" s="59">
        <v>5870</v>
      </c>
      <c r="AK8" s="17">
        <v>6.48</v>
      </c>
    </row>
    <row r="9" spans="1:37" ht="12.75">
      <c r="A9" s="78">
        <v>2017</v>
      </c>
      <c r="B9" s="52" t="s">
        <v>4</v>
      </c>
      <c r="C9" s="52" t="s">
        <v>94</v>
      </c>
      <c r="D9" s="59">
        <v>136</v>
      </c>
      <c r="E9" s="17">
        <v>0.01</v>
      </c>
      <c r="F9" s="59">
        <v>133</v>
      </c>
      <c r="G9" s="17">
        <v>0.01</v>
      </c>
      <c r="H9" s="59">
        <v>3</v>
      </c>
      <c r="I9" s="17">
        <v>0.02</v>
      </c>
      <c r="J9" s="59">
        <v>38</v>
      </c>
      <c r="K9" s="17">
        <v>0.05</v>
      </c>
      <c r="L9" s="59">
        <v>0</v>
      </c>
      <c r="M9" s="17">
        <v>0</v>
      </c>
      <c r="N9" s="59">
        <v>5</v>
      </c>
      <c r="O9" s="17">
        <v>0.01</v>
      </c>
      <c r="P9" s="59">
        <v>8</v>
      </c>
      <c r="Q9" s="17">
        <v>0.01</v>
      </c>
      <c r="R9" s="59">
        <v>7</v>
      </c>
      <c r="S9" s="17">
        <v>0.01</v>
      </c>
      <c r="T9" s="59">
        <v>8</v>
      </c>
      <c r="U9" s="17">
        <v>0.01</v>
      </c>
      <c r="V9" s="59">
        <v>3</v>
      </c>
      <c r="W9" s="17">
        <v>0</v>
      </c>
      <c r="X9" s="59">
        <v>5</v>
      </c>
      <c r="Y9" s="17">
        <v>0.01</v>
      </c>
      <c r="Z9" s="59">
        <v>6</v>
      </c>
      <c r="AA9" s="17">
        <v>0.01</v>
      </c>
      <c r="AB9" s="59">
        <v>4</v>
      </c>
      <c r="AC9" s="17">
        <v>0</v>
      </c>
      <c r="AD9" s="59">
        <v>16</v>
      </c>
      <c r="AE9" s="17">
        <v>0.02</v>
      </c>
      <c r="AF9" s="59">
        <v>5</v>
      </c>
      <c r="AG9" s="17">
        <v>0.01</v>
      </c>
      <c r="AH9" s="59">
        <v>11</v>
      </c>
      <c r="AI9" s="17">
        <v>0.01</v>
      </c>
      <c r="AJ9" s="59">
        <v>17</v>
      </c>
      <c r="AK9" s="17">
        <v>0.02</v>
      </c>
    </row>
    <row r="11" spans="1:37" ht="12.75">
      <c r="A11" s="3">
        <f>A2</f>
        <v>2017</v>
      </c>
      <c r="B11" s="3" t="s">
        <v>4</v>
      </c>
      <c r="C11" s="3" t="s">
        <v>3</v>
      </c>
      <c r="D11" s="5">
        <f>SUM(D2:D10)</f>
        <v>1103269</v>
      </c>
      <c r="E11" s="5">
        <f aca="true" t="shared" si="0" ref="E11:AK11">SUM(E2:E10)</f>
        <v>100.00000000000001</v>
      </c>
      <c r="F11" s="5">
        <f t="shared" si="0"/>
        <v>1089066</v>
      </c>
      <c r="G11" s="5">
        <f t="shared" si="0"/>
        <v>100</v>
      </c>
      <c r="H11" s="5">
        <f t="shared" si="0"/>
        <v>14203</v>
      </c>
      <c r="I11" s="5">
        <f t="shared" si="0"/>
        <v>100.00999999999999</v>
      </c>
      <c r="J11" s="5">
        <f t="shared" si="0"/>
        <v>76942</v>
      </c>
      <c r="K11" s="5">
        <f t="shared" si="0"/>
        <v>100</v>
      </c>
      <c r="L11" s="5">
        <f t="shared" si="0"/>
        <v>4157</v>
      </c>
      <c r="M11" s="5">
        <f t="shared" si="0"/>
        <v>100</v>
      </c>
      <c r="N11" s="5">
        <f t="shared" si="0"/>
        <v>82349</v>
      </c>
      <c r="O11" s="5">
        <f t="shared" si="0"/>
        <v>100.01000000000002</v>
      </c>
      <c r="P11" s="5">
        <f t="shared" si="0"/>
        <v>85036</v>
      </c>
      <c r="Q11" s="5">
        <f t="shared" si="0"/>
        <v>100</v>
      </c>
      <c r="R11" s="5">
        <f t="shared" si="0"/>
        <v>86681</v>
      </c>
      <c r="S11" s="5">
        <f t="shared" si="0"/>
        <v>100.01</v>
      </c>
      <c r="T11" s="5">
        <f t="shared" si="0"/>
        <v>86240</v>
      </c>
      <c r="U11" s="5">
        <f t="shared" si="0"/>
        <v>100</v>
      </c>
      <c r="V11" s="5">
        <f t="shared" si="0"/>
        <v>83756</v>
      </c>
      <c r="W11" s="5">
        <f t="shared" si="0"/>
        <v>100.00999999999999</v>
      </c>
      <c r="X11" s="5">
        <f t="shared" si="0"/>
        <v>81608</v>
      </c>
      <c r="Y11" s="5">
        <f t="shared" si="0"/>
        <v>100.01</v>
      </c>
      <c r="Z11" s="5">
        <f t="shared" si="0"/>
        <v>81500</v>
      </c>
      <c r="AA11" s="5">
        <f t="shared" si="0"/>
        <v>99.99000000000001</v>
      </c>
      <c r="AB11" s="5">
        <f t="shared" si="0"/>
        <v>81155</v>
      </c>
      <c r="AC11" s="5">
        <f t="shared" si="0"/>
        <v>100.00000000000001</v>
      </c>
      <c r="AD11" s="5">
        <f t="shared" si="0"/>
        <v>82113</v>
      </c>
      <c r="AE11" s="5">
        <f t="shared" si="0"/>
        <v>100</v>
      </c>
      <c r="AF11" s="5">
        <f t="shared" si="0"/>
        <v>83687</v>
      </c>
      <c r="AG11" s="5">
        <f t="shared" si="0"/>
        <v>100.01</v>
      </c>
      <c r="AH11" s="5">
        <f t="shared" si="0"/>
        <v>83320</v>
      </c>
      <c r="AI11" s="5">
        <f t="shared" si="0"/>
        <v>99.99</v>
      </c>
      <c r="AJ11" s="5">
        <f t="shared" si="0"/>
        <v>90522</v>
      </c>
      <c r="AK11" s="5">
        <f t="shared" si="0"/>
        <v>100</v>
      </c>
    </row>
    <row r="14" spans="1:4" ht="12.75" customHeight="1">
      <c r="A14" s="73" t="s">
        <v>101</v>
      </c>
      <c r="B14" s="73"/>
      <c r="C14" s="73"/>
      <c r="D14" s="30"/>
    </row>
    <row r="15" spans="1:4" ht="12.75">
      <c r="A15" s="73"/>
      <c r="B15" s="73"/>
      <c r="C15" s="73"/>
      <c r="D15" s="30"/>
    </row>
    <row r="16" spans="1:3" ht="12.75">
      <c r="A16" s="73"/>
      <c r="B16" s="73"/>
      <c r="C16" s="73"/>
    </row>
  </sheetData>
  <sheetProtection/>
  <mergeCells count="1">
    <mergeCell ref="A14:C16"/>
  </mergeCells>
  <printOptions gridLines="1" horizontalCentered="1"/>
  <pageMargins left="0" right="0" top="0.5" bottom="0.5" header="0.3" footer="0.3"/>
  <pageSetup fitToHeight="3" fitToWidth="1" horizontalDpi="600" verticalDpi="600" orientation="landscape" scale="50" r:id="rId1"/>
  <headerFooter>
    <oddHeader>&amp;LData as of 12/10/2014&amp;C2014-15 October Enrollment Report&amp;ROctober 1, 2014 Enrollment</oddHeader>
    <oddFooter>&amp;L&amp;F&amp;CPage &amp;P of &amp;N&amp;RStudent Information, OSPI</oddFooter>
  </headerFooter>
</worksheet>
</file>

<file path=xl/worksheets/sheet6.xml><?xml version="1.0" encoding="utf-8"?>
<worksheet xmlns="http://schemas.openxmlformats.org/spreadsheetml/2006/main" xmlns:r="http://schemas.openxmlformats.org/officeDocument/2006/relationships">
  <sheetPr>
    <tabColor theme="8" tint="0.39998000860214233"/>
    <pageSetUpPr fitToPage="1"/>
  </sheetPr>
  <dimension ref="A1:C72"/>
  <sheetViews>
    <sheetView zoomScalePageLayoutView="0" workbookViewId="0" topLeftCell="A1">
      <selection activeCell="A17" sqref="A17"/>
    </sheetView>
  </sheetViews>
  <sheetFormatPr defaultColWidth="9.140625" defaultRowHeight="15"/>
  <cols>
    <col min="1" max="1" width="5.7109375" style="8" customWidth="1"/>
    <col min="2" max="2" width="44.00390625" style="21" customWidth="1"/>
    <col min="3" max="3" width="85.28125" style="14" customWidth="1"/>
    <col min="4" max="4" width="80.140625" style="8" customWidth="1"/>
    <col min="5" max="16384" width="9.140625" style="8" customWidth="1"/>
  </cols>
  <sheetData>
    <row r="1" spans="1:3" ht="15">
      <c r="A1" s="65" t="s">
        <v>16</v>
      </c>
      <c r="B1" s="65"/>
      <c r="C1" s="65"/>
    </row>
    <row r="2" ht="7.5" customHeight="1">
      <c r="A2" s="9"/>
    </row>
    <row r="3" spans="1:3" s="10" customFormat="1" ht="12.75" customHeight="1">
      <c r="A3" s="66" t="s">
        <v>19</v>
      </c>
      <c r="B3" s="66"/>
      <c r="C3" s="66"/>
    </row>
    <row r="4" spans="1:3" s="10" customFormat="1" ht="12.75">
      <c r="A4" s="66" t="s">
        <v>115</v>
      </c>
      <c r="B4" s="66"/>
      <c r="C4" s="66"/>
    </row>
    <row r="5" spans="1:3" s="10" customFormat="1" ht="12.75" customHeight="1">
      <c r="A5" s="66" t="s">
        <v>21</v>
      </c>
      <c r="B5" s="66"/>
      <c r="C5" s="66"/>
    </row>
    <row r="6" spans="1:3" s="10" customFormat="1" ht="12.75" customHeight="1">
      <c r="A6" s="66" t="s">
        <v>116</v>
      </c>
      <c r="B6" s="66"/>
      <c r="C6" s="66"/>
    </row>
    <row r="7" ht="7.5" customHeight="1">
      <c r="A7" s="11"/>
    </row>
    <row r="8" spans="1:3" s="14" customFormat="1" ht="26.25">
      <c r="A8" s="13" t="s">
        <v>22</v>
      </c>
      <c r="B8" s="13" t="s">
        <v>23</v>
      </c>
      <c r="C8" s="13" t="s">
        <v>24</v>
      </c>
    </row>
    <row r="9" spans="1:3" ht="12.75" customHeight="1">
      <c r="A9" s="74" t="s">
        <v>117</v>
      </c>
      <c r="B9" s="75"/>
      <c r="C9" s="22" t="s">
        <v>118</v>
      </c>
    </row>
    <row r="10" spans="1:3" ht="12.75" customHeight="1">
      <c r="A10" s="76"/>
      <c r="B10" s="77"/>
      <c r="C10" s="22" t="s">
        <v>119</v>
      </c>
    </row>
    <row r="11" spans="1:3" ht="12.75">
      <c r="A11" s="23">
        <v>405</v>
      </c>
      <c r="B11" s="24" t="s">
        <v>29</v>
      </c>
      <c r="C11" s="25" t="s">
        <v>120</v>
      </c>
    </row>
    <row r="12" spans="1:3" ht="12.75">
      <c r="A12" s="23">
        <v>410</v>
      </c>
      <c r="B12" s="24" t="s">
        <v>31</v>
      </c>
      <c r="C12" s="25" t="s">
        <v>120</v>
      </c>
    </row>
    <row r="13" spans="1:3" ht="12.75">
      <c r="A13" s="23">
        <v>413</v>
      </c>
      <c r="B13" s="24" t="s">
        <v>32</v>
      </c>
      <c r="C13" s="25" t="s">
        <v>120</v>
      </c>
    </row>
    <row r="14" spans="1:3" ht="12.75">
      <c r="A14" s="23">
        <v>416</v>
      </c>
      <c r="B14" s="24" t="s">
        <v>33</v>
      </c>
      <c r="C14" s="25" t="s">
        <v>120</v>
      </c>
    </row>
    <row r="15" spans="1:3" ht="12.75">
      <c r="A15" s="23">
        <v>418</v>
      </c>
      <c r="B15" s="24" t="s">
        <v>34</v>
      </c>
      <c r="C15" s="25" t="s">
        <v>120</v>
      </c>
    </row>
    <row r="16" spans="1:3" ht="12.75">
      <c r="A16" s="23">
        <v>421</v>
      </c>
      <c r="B16" s="24" t="s">
        <v>35</v>
      </c>
      <c r="C16" s="25" t="s">
        <v>120</v>
      </c>
    </row>
    <row r="17" spans="1:3" ht="12.75">
      <c r="A17" s="23">
        <v>424</v>
      </c>
      <c r="B17" s="24" t="s">
        <v>36</v>
      </c>
      <c r="C17" s="25" t="s">
        <v>120</v>
      </c>
    </row>
    <row r="18" spans="1:3" ht="12.75">
      <c r="A18" s="23">
        <v>427</v>
      </c>
      <c r="B18" s="24" t="s">
        <v>37</v>
      </c>
      <c r="C18" s="25" t="s">
        <v>120</v>
      </c>
    </row>
    <row r="19" spans="1:3" ht="12.75">
      <c r="A19" s="23">
        <v>430</v>
      </c>
      <c r="B19" s="24" t="s">
        <v>38</v>
      </c>
      <c r="C19" s="25" t="s">
        <v>120</v>
      </c>
    </row>
    <row r="20" spans="1:3" ht="12.75">
      <c r="A20" s="23">
        <v>433</v>
      </c>
      <c r="B20" s="24" t="s">
        <v>39</v>
      </c>
      <c r="C20" s="25" t="s">
        <v>120</v>
      </c>
    </row>
    <row r="21" spans="1:3" ht="12.75">
      <c r="A21" s="23">
        <v>436</v>
      </c>
      <c r="B21" s="24" t="s">
        <v>40</v>
      </c>
      <c r="C21" s="25" t="s">
        <v>120</v>
      </c>
    </row>
    <row r="22" spans="1:3" ht="12.75">
      <c r="A22" s="23">
        <v>439</v>
      </c>
      <c r="B22" s="24" t="s">
        <v>41</v>
      </c>
      <c r="C22" s="25" t="s">
        <v>120</v>
      </c>
    </row>
    <row r="23" spans="1:3" ht="12.75">
      <c r="A23" s="23">
        <v>442</v>
      </c>
      <c r="B23" s="24" t="s">
        <v>42</v>
      </c>
      <c r="C23" s="25" t="s">
        <v>120</v>
      </c>
    </row>
    <row r="24" spans="1:3" ht="12.75">
      <c r="A24" s="23">
        <v>499</v>
      </c>
      <c r="B24" s="26" t="s">
        <v>43</v>
      </c>
      <c r="C24" s="25" t="s">
        <v>120</v>
      </c>
    </row>
    <row r="25" spans="1:3" ht="12.75">
      <c r="A25" s="23">
        <v>495</v>
      </c>
      <c r="B25" s="26" t="s">
        <v>44</v>
      </c>
      <c r="C25" s="25" t="s">
        <v>120</v>
      </c>
    </row>
    <row r="26" spans="1:3" ht="12.75">
      <c r="A26" s="23">
        <v>445</v>
      </c>
      <c r="B26" s="26" t="s">
        <v>45</v>
      </c>
      <c r="C26" s="25" t="s">
        <v>120</v>
      </c>
    </row>
    <row r="27" spans="1:3" ht="12.75">
      <c r="A27" s="23">
        <v>448</v>
      </c>
      <c r="B27" s="24" t="s">
        <v>46</v>
      </c>
      <c r="C27" s="25" t="s">
        <v>120</v>
      </c>
    </row>
    <row r="28" spans="1:3" ht="12.75">
      <c r="A28" s="23">
        <v>451</v>
      </c>
      <c r="B28" s="24" t="s">
        <v>47</v>
      </c>
      <c r="C28" s="25" t="s">
        <v>120</v>
      </c>
    </row>
    <row r="29" spans="1:3" ht="12.75">
      <c r="A29" s="23">
        <v>454</v>
      </c>
      <c r="B29" s="24" t="s">
        <v>48</v>
      </c>
      <c r="C29" s="25" t="s">
        <v>120</v>
      </c>
    </row>
    <row r="30" spans="1:3" ht="12.75">
      <c r="A30" s="23">
        <v>457</v>
      </c>
      <c r="B30" s="24" t="s">
        <v>49</v>
      </c>
      <c r="C30" s="25" t="s">
        <v>120</v>
      </c>
    </row>
    <row r="31" spans="1:3" ht="12.75">
      <c r="A31" s="23">
        <v>460</v>
      </c>
      <c r="B31" s="24" t="s">
        <v>50</v>
      </c>
      <c r="C31" s="25" t="s">
        <v>120</v>
      </c>
    </row>
    <row r="32" spans="1:3" ht="12.75">
      <c r="A32" s="23">
        <v>463</v>
      </c>
      <c r="B32" s="24" t="s">
        <v>51</v>
      </c>
      <c r="C32" s="25" t="s">
        <v>120</v>
      </c>
    </row>
    <row r="33" spans="1:3" ht="12.75">
      <c r="A33" s="23">
        <v>466</v>
      </c>
      <c r="B33" s="24" t="s">
        <v>52</v>
      </c>
      <c r="C33" s="25" t="s">
        <v>120</v>
      </c>
    </row>
    <row r="34" spans="1:3" ht="12.75">
      <c r="A34" s="23">
        <v>469</v>
      </c>
      <c r="B34" s="24" t="s">
        <v>53</v>
      </c>
      <c r="C34" s="25" t="s">
        <v>120</v>
      </c>
    </row>
    <row r="35" spans="1:3" ht="12.75">
      <c r="A35" s="23">
        <v>472</v>
      </c>
      <c r="B35" s="24" t="s">
        <v>54</v>
      </c>
      <c r="C35" s="25" t="s">
        <v>120</v>
      </c>
    </row>
    <row r="36" spans="1:3" ht="12.75">
      <c r="A36" s="23">
        <v>475</v>
      </c>
      <c r="B36" s="24" t="s">
        <v>55</v>
      </c>
      <c r="C36" s="25" t="s">
        <v>120</v>
      </c>
    </row>
    <row r="37" spans="1:3" ht="12.75">
      <c r="A37" s="23">
        <v>478</v>
      </c>
      <c r="B37" s="24" t="s">
        <v>56</v>
      </c>
      <c r="C37" s="25" t="s">
        <v>120</v>
      </c>
    </row>
    <row r="38" spans="1:3" ht="12.75">
      <c r="A38" s="23">
        <v>481</v>
      </c>
      <c r="B38" s="24" t="s">
        <v>57</v>
      </c>
      <c r="C38" s="25" t="s">
        <v>120</v>
      </c>
    </row>
    <row r="39" spans="1:3" ht="12.75">
      <c r="A39" s="23">
        <v>484</v>
      </c>
      <c r="B39" s="24" t="s">
        <v>58</v>
      </c>
      <c r="C39" s="25" t="s">
        <v>120</v>
      </c>
    </row>
    <row r="40" spans="1:3" ht="12.75">
      <c r="A40" s="23">
        <v>487</v>
      </c>
      <c r="B40" s="24" t="s">
        <v>59</v>
      </c>
      <c r="C40" s="25" t="s">
        <v>120</v>
      </c>
    </row>
    <row r="41" spans="1:3" ht="12.75">
      <c r="A41" s="23">
        <v>488</v>
      </c>
      <c r="B41" s="24" t="s">
        <v>60</v>
      </c>
      <c r="C41" s="25" t="s">
        <v>120</v>
      </c>
    </row>
    <row r="42" spans="1:3" ht="12.75">
      <c r="A42" s="23">
        <v>490</v>
      </c>
      <c r="B42" s="24" t="s">
        <v>61</v>
      </c>
      <c r="C42" s="25" t="s">
        <v>120</v>
      </c>
    </row>
    <row r="43" spans="1:3" ht="12.75">
      <c r="A43" s="23">
        <v>505</v>
      </c>
      <c r="B43" s="24" t="s">
        <v>62</v>
      </c>
      <c r="C43" s="25" t="s">
        <v>121</v>
      </c>
    </row>
    <row r="44" spans="1:3" ht="12.75">
      <c r="A44" s="23">
        <v>507</v>
      </c>
      <c r="B44" s="24" t="s">
        <v>64</v>
      </c>
      <c r="C44" s="25" t="s">
        <v>121</v>
      </c>
    </row>
    <row r="45" spans="1:3" ht="12.75">
      <c r="A45" s="23">
        <v>510</v>
      </c>
      <c r="B45" s="24" t="s">
        <v>65</v>
      </c>
      <c r="C45" s="25" t="s">
        <v>121</v>
      </c>
    </row>
    <row r="46" spans="1:3" ht="12.75">
      <c r="A46" s="23">
        <v>520</v>
      </c>
      <c r="B46" s="24" t="s">
        <v>66</v>
      </c>
      <c r="C46" s="25" t="s">
        <v>121</v>
      </c>
    </row>
    <row r="47" spans="1:3" ht="12.75">
      <c r="A47" s="23">
        <v>525</v>
      </c>
      <c r="B47" s="24" t="s">
        <v>67</v>
      </c>
      <c r="C47" s="25" t="s">
        <v>121</v>
      </c>
    </row>
    <row r="48" spans="1:3" ht="12.75">
      <c r="A48" s="23">
        <v>530</v>
      </c>
      <c r="B48" s="24" t="s">
        <v>68</v>
      </c>
      <c r="C48" s="25" t="s">
        <v>121</v>
      </c>
    </row>
    <row r="49" spans="1:3" ht="12.75">
      <c r="A49" s="23">
        <v>535</v>
      </c>
      <c r="B49" s="24" t="s">
        <v>69</v>
      </c>
      <c r="C49" s="25" t="s">
        <v>121</v>
      </c>
    </row>
    <row r="50" spans="1:3" ht="12.75">
      <c r="A50" s="23">
        <v>540</v>
      </c>
      <c r="B50" s="24" t="s">
        <v>70</v>
      </c>
      <c r="C50" s="25" t="s">
        <v>121</v>
      </c>
    </row>
    <row r="51" spans="1:3" ht="12.75">
      <c r="A51" s="23">
        <v>545</v>
      </c>
      <c r="B51" s="24" t="s">
        <v>71</v>
      </c>
      <c r="C51" s="25" t="s">
        <v>121</v>
      </c>
    </row>
    <row r="52" spans="1:3" ht="12.75">
      <c r="A52" s="23">
        <v>550</v>
      </c>
      <c r="B52" s="24" t="s">
        <v>72</v>
      </c>
      <c r="C52" s="25" t="s">
        <v>121</v>
      </c>
    </row>
    <row r="53" spans="1:3" ht="12.75">
      <c r="A53" s="23">
        <v>599</v>
      </c>
      <c r="B53" s="24" t="s">
        <v>73</v>
      </c>
      <c r="C53" s="25" t="s">
        <v>121</v>
      </c>
    </row>
    <row r="54" spans="1:3" ht="12.75">
      <c r="A54" s="23">
        <v>555</v>
      </c>
      <c r="B54" s="24" t="s">
        <v>74</v>
      </c>
      <c r="C54" s="25" t="s">
        <v>121</v>
      </c>
    </row>
    <row r="55" spans="1:3" ht="12.75">
      <c r="A55" s="23">
        <v>560</v>
      </c>
      <c r="B55" s="24" t="s">
        <v>75</v>
      </c>
      <c r="C55" s="25" t="s">
        <v>121</v>
      </c>
    </row>
    <row r="56" spans="1:3" ht="12.75">
      <c r="A56" s="23">
        <v>565</v>
      </c>
      <c r="B56" s="24" t="s">
        <v>76</v>
      </c>
      <c r="C56" s="25" t="s">
        <v>121</v>
      </c>
    </row>
    <row r="57" spans="1:3" ht="12.75">
      <c r="A57" s="23">
        <v>570</v>
      </c>
      <c r="B57" s="24" t="s">
        <v>77</v>
      </c>
      <c r="C57" s="25" t="s">
        <v>121</v>
      </c>
    </row>
    <row r="58" spans="1:3" ht="12.75">
      <c r="A58" s="23">
        <v>575</v>
      </c>
      <c r="B58" s="24" t="s">
        <v>78</v>
      </c>
      <c r="C58" s="25" t="s">
        <v>121</v>
      </c>
    </row>
    <row r="59" spans="1:3" ht="12.75">
      <c r="A59" s="23">
        <v>200</v>
      </c>
      <c r="B59" s="26" t="s">
        <v>79</v>
      </c>
      <c r="C59" s="25" t="s">
        <v>122</v>
      </c>
    </row>
    <row r="60" spans="1:3" ht="12.75" customHeight="1">
      <c r="A60" s="23">
        <v>615</v>
      </c>
      <c r="B60" s="24" t="s">
        <v>80</v>
      </c>
      <c r="C60" s="25" t="s">
        <v>123</v>
      </c>
    </row>
    <row r="61" spans="1:3" ht="12.75" customHeight="1">
      <c r="A61" s="23">
        <v>620</v>
      </c>
      <c r="B61" s="24" t="s">
        <v>82</v>
      </c>
      <c r="C61" s="25" t="s">
        <v>123</v>
      </c>
    </row>
    <row r="62" spans="1:3" ht="12.75" customHeight="1">
      <c r="A62" s="23">
        <v>625</v>
      </c>
      <c r="B62" s="24" t="s">
        <v>83</v>
      </c>
      <c r="C62" s="25" t="s">
        <v>123</v>
      </c>
    </row>
    <row r="63" spans="1:3" ht="12.75" customHeight="1">
      <c r="A63" s="23">
        <v>630</v>
      </c>
      <c r="B63" s="24" t="s">
        <v>84</v>
      </c>
      <c r="C63" s="25" t="s">
        <v>123</v>
      </c>
    </row>
    <row r="64" spans="1:3" ht="12.75" customHeight="1">
      <c r="A64" s="23">
        <v>632</v>
      </c>
      <c r="B64" s="24" t="s">
        <v>85</v>
      </c>
      <c r="C64" s="25" t="s">
        <v>123</v>
      </c>
    </row>
    <row r="65" spans="1:3" ht="12.75" customHeight="1">
      <c r="A65" s="23">
        <v>605</v>
      </c>
      <c r="B65" s="24" t="s">
        <v>86</v>
      </c>
      <c r="C65" s="25" t="s">
        <v>123</v>
      </c>
    </row>
    <row r="66" spans="1:3" ht="12.75" customHeight="1">
      <c r="A66" s="23">
        <v>699</v>
      </c>
      <c r="B66" s="24" t="s">
        <v>87</v>
      </c>
      <c r="C66" s="25" t="s">
        <v>123</v>
      </c>
    </row>
    <row r="67" spans="1:3" ht="12.75" customHeight="1">
      <c r="A67" s="23">
        <v>635</v>
      </c>
      <c r="B67" s="24" t="s">
        <v>88</v>
      </c>
      <c r="C67" s="25" t="s">
        <v>123</v>
      </c>
    </row>
    <row r="68" spans="1:3" ht="12.75" customHeight="1">
      <c r="A68" s="23">
        <v>640</v>
      </c>
      <c r="B68" s="24" t="s">
        <v>89</v>
      </c>
      <c r="C68" s="25" t="s">
        <v>123</v>
      </c>
    </row>
    <row r="69" spans="1:3" ht="12.75">
      <c r="A69" s="23">
        <v>300</v>
      </c>
      <c r="B69" s="24" t="s">
        <v>90</v>
      </c>
      <c r="C69" s="25" t="s">
        <v>124</v>
      </c>
    </row>
    <row r="70" spans="1:3" ht="8.25" customHeight="1">
      <c r="A70" s="10"/>
      <c r="B70" s="27"/>
      <c r="C70" s="28"/>
    </row>
    <row r="71" spans="1:3" s="10" customFormat="1" ht="12.75">
      <c r="A71" s="64" t="s">
        <v>125</v>
      </c>
      <c r="B71" s="64"/>
      <c r="C71" s="64"/>
    </row>
    <row r="72" spans="1:3" ht="12.75">
      <c r="A72" s="64" t="s">
        <v>126</v>
      </c>
      <c r="B72" s="64"/>
      <c r="C72" s="64"/>
    </row>
  </sheetData>
  <sheetProtection/>
  <mergeCells count="8">
    <mergeCell ref="A71:C71"/>
    <mergeCell ref="A72:C72"/>
    <mergeCell ref="A1:C1"/>
    <mergeCell ref="A3:C3"/>
    <mergeCell ref="A4:C4"/>
    <mergeCell ref="A5:C5"/>
    <mergeCell ref="A6:C6"/>
    <mergeCell ref="A9:B10"/>
  </mergeCells>
  <printOptions horizontalCentered="1" verticalCentered="1"/>
  <pageMargins left="0" right="0" top="0.35" bottom="0.35" header="0" footer="0"/>
  <pageSetup fitToHeight="1" fitToWidth="1" horizontalDpi="600" verticalDpi="600" orientation="portrait" scale="10" r:id="rId1"/>
  <headerFooter>
    <oddHeader>&amp;LData as of 12/10/2014&amp;C2014-15 October Enrollment Report&amp;ROctober 1, 2014 Enrollment</oddHeader>
    <oddFooter>&amp;L&amp;10&amp;F&amp;CPage &amp;P of &amp;N&amp;R&amp;10Student Information, OSPI</oddFooter>
  </headerFooter>
</worksheet>
</file>

<file path=xl/worksheets/sheet7.xml><?xml version="1.0" encoding="utf-8"?>
<worksheet xmlns="http://schemas.openxmlformats.org/spreadsheetml/2006/main" xmlns:r="http://schemas.openxmlformats.org/officeDocument/2006/relationships">
  <sheetPr>
    <tabColor theme="8" tint="0.5999900102615356"/>
    <pageSetUpPr fitToPage="1"/>
  </sheetPr>
  <dimension ref="A1:BN27"/>
  <sheetViews>
    <sheetView zoomScalePageLayoutView="0" workbookViewId="0" topLeftCell="A1">
      <pane xSplit="3" ySplit="1" topLeftCell="D2" activePane="bottomRight" state="frozen"/>
      <selection pane="topLeft" activeCell="A1" sqref="A1:C1"/>
      <selection pane="topRight" activeCell="A1" sqref="A1:C1"/>
      <selection pane="bottomLeft" activeCell="A1" sqref="A1:C1"/>
      <selection pane="bottomRight" activeCell="D2" sqref="D2"/>
    </sheetView>
  </sheetViews>
  <sheetFormatPr defaultColWidth="11.28125" defaultRowHeight="15"/>
  <cols>
    <col min="1" max="1" width="7.28125" style="2" customWidth="1"/>
    <col min="2" max="2" width="5.00390625" style="2" bestFit="1" customWidth="1"/>
    <col min="3" max="3" width="7.57421875" style="6" customWidth="1"/>
    <col min="4" max="4" width="8.8515625" style="4" bestFit="1" customWidth="1"/>
    <col min="5" max="6" width="8.7109375" style="4" bestFit="1" customWidth="1"/>
    <col min="7" max="8" width="7.8515625" style="4" bestFit="1" customWidth="1"/>
    <col min="9" max="9" width="9.140625" style="4" bestFit="1" customWidth="1"/>
    <col min="10" max="10" width="11.00390625" style="4" bestFit="1" customWidth="1"/>
    <col min="11" max="11" width="8.421875" style="4" bestFit="1" customWidth="1"/>
    <col min="12" max="12" width="9.140625" style="4" bestFit="1" customWidth="1"/>
    <col min="13" max="14" width="7.8515625" style="4" bestFit="1" customWidth="1"/>
    <col min="15" max="16" width="10.8515625" style="4" bestFit="1" customWidth="1"/>
    <col min="17" max="17" width="8.7109375" style="4" bestFit="1" customWidth="1"/>
    <col min="18" max="20" width="7.8515625" style="4" bestFit="1" customWidth="1"/>
    <col min="21" max="21" width="7.8515625" style="4" customWidth="1"/>
    <col min="22" max="23" width="10.421875" style="4" bestFit="1" customWidth="1"/>
    <col min="24" max="25" width="9.8515625" style="4" bestFit="1" customWidth="1"/>
    <col min="26" max="29" width="7.00390625" style="4" bestFit="1" customWidth="1"/>
    <col min="30" max="31" width="10.421875" style="4" bestFit="1" customWidth="1"/>
    <col min="32" max="33" width="9.8515625" style="4" bestFit="1" customWidth="1"/>
    <col min="34" max="35" width="10.421875" style="4" bestFit="1" customWidth="1"/>
    <col min="36" max="37" width="9.8515625" style="4" bestFit="1" customWidth="1"/>
    <col min="38" max="45" width="7.8515625" style="4" bestFit="1" customWidth="1"/>
    <col min="46" max="47" width="6.8515625" style="4" bestFit="1" customWidth="1"/>
    <col min="48" max="49" width="11.28125" style="17" customWidth="1"/>
    <col min="50" max="50" width="8.57421875" style="17" bestFit="1" customWidth="1"/>
    <col min="51" max="51" width="11.00390625" style="17" bestFit="1" customWidth="1"/>
    <col min="52" max="52" width="8.8515625" style="17" customWidth="1"/>
    <col min="53" max="53" width="8.7109375" style="17" bestFit="1" customWidth="1"/>
    <col min="54" max="54" width="8.421875" style="17" bestFit="1" customWidth="1"/>
    <col min="55" max="55" width="9.140625" style="17" bestFit="1" customWidth="1"/>
    <col min="56" max="57" width="8.8515625" style="17" customWidth="1"/>
    <col min="58" max="58" width="10.7109375" style="17" bestFit="1" customWidth="1"/>
    <col min="59" max="59" width="11.00390625" style="17" bestFit="1" customWidth="1"/>
    <col min="60" max="60" width="8.7109375" style="17" bestFit="1" customWidth="1"/>
    <col min="61" max="64" width="7.8515625" style="17" bestFit="1" customWidth="1"/>
    <col min="65" max="66" width="7.7109375" style="17" bestFit="1" customWidth="1"/>
    <col min="67" max="16384" width="11.28125" style="2" customWidth="1"/>
  </cols>
  <sheetData>
    <row r="1" spans="1:66" s="55" customFormat="1" ht="105">
      <c r="A1" s="55" t="s">
        <v>0</v>
      </c>
      <c r="B1" s="55" t="s">
        <v>1</v>
      </c>
      <c r="C1" s="57" t="s">
        <v>2</v>
      </c>
      <c r="D1" s="56" t="s">
        <v>3</v>
      </c>
      <c r="E1" s="56" t="s">
        <v>191</v>
      </c>
      <c r="F1" s="56" t="s">
        <v>185</v>
      </c>
      <c r="G1" s="56" t="s">
        <v>192</v>
      </c>
      <c r="H1" s="56" t="s">
        <v>186</v>
      </c>
      <c r="I1" s="56" t="s">
        <v>193</v>
      </c>
      <c r="J1" s="56" t="s">
        <v>187</v>
      </c>
      <c r="K1" s="56" t="s">
        <v>194</v>
      </c>
      <c r="L1" s="56" t="s">
        <v>188</v>
      </c>
      <c r="M1" s="56" t="s">
        <v>195</v>
      </c>
      <c r="N1" s="56" t="s">
        <v>189</v>
      </c>
      <c r="O1" s="56" t="s">
        <v>196</v>
      </c>
      <c r="P1" s="56" t="s">
        <v>190</v>
      </c>
      <c r="Q1" s="56" t="s">
        <v>94</v>
      </c>
      <c r="R1" s="56" t="s">
        <v>197</v>
      </c>
      <c r="S1" s="56" t="s">
        <v>198</v>
      </c>
      <c r="T1" s="56" t="s">
        <v>199</v>
      </c>
      <c r="U1" s="56" t="s">
        <v>200</v>
      </c>
      <c r="V1" s="56" t="s">
        <v>201</v>
      </c>
      <c r="W1" s="56" t="s">
        <v>202</v>
      </c>
      <c r="X1" s="56" t="s">
        <v>203</v>
      </c>
      <c r="Y1" s="56" t="s">
        <v>204</v>
      </c>
      <c r="Z1" s="56" t="s">
        <v>205</v>
      </c>
      <c r="AA1" s="56" t="s">
        <v>206</v>
      </c>
      <c r="AB1" s="56" t="s">
        <v>207</v>
      </c>
      <c r="AC1" s="56" t="s">
        <v>208</v>
      </c>
      <c r="AD1" s="56" t="s">
        <v>209</v>
      </c>
      <c r="AE1" s="56" t="s">
        <v>210</v>
      </c>
      <c r="AF1" s="56" t="s">
        <v>211</v>
      </c>
      <c r="AG1" s="56" t="s">
        <v>212</v>
      </c>
      <c r="AH1" s="56" t="s">
        <v>213</v>
      </c>
      <c r="AI1" s="56" t="s">
        <v>214</v>
      </c>
      <c r="AJ1" s="56" t="s">
        <v>215</v>
      </c>
      <c r="AK1" s="56" t="s">
        <v>216</v>
      </c>
      <c r="AL1" s="56" t="s">
        <v>217</v>
      </c>
      <c r="AM1" s="56" t="s">
        <v>218</v>
      </c>
      <c r="AN1" s="56" t="s">
        <v>219</v>
      </c>
      <c r="AO1" s="56" t="s">
        <v>220</v>
      </c>
      <c r="AP1" s="56" t="s">
        <v>221</v>
      </c>
      <c r="AQ1" s="56" t="s">
        <v>222</v>
      </c>
      <c r="AR1" s="56" t="s">
        <v>223</v>
      </c>
      <c r="AS1" s="56" t="s">
        <v>224</v>
      </c>
      <c r="AT1" s="56" t="s">
        <v>177</v>
      </c>
      <c r="AU1" s="56" t="s">
        <v>178</v>
      </c>
      <c r="AV1" s="31" t="s">
        <v>225</v>
      </c>
      <c r="AW1" s="31" t="s">
        <v>226</v>
      </c>
      <c r="AX1" s="31" t="s">
        <v>227</v>
      </c>
      <c r="AY1" s="31" t="s">
        <v>228</v>
      </c>
      <c r="AZ1" s="31" t="s">
        <v>229</v>
      </c>
      <c r="BA1" s="31" t="s">
        <v>230</v>
      </c>
      <c r="BB1" s="31" t="s">
        <v>231</v>
      </c>
      <c r="BC1" s="31" t="s">
        <v>232</v>
      </c>
      <c r="BD1" s="31" t="s">
        <v>233</v>
      </c>
      <c r="BE1" s="31" t="s">
        <v>234</v>
      </c>
      <c r="BF1" s="31" t="s">
        <v>235</v>
      </c>
      <c r="BG1" s="31" t="s">
        <v>236</v>
      </c>
      <c r="BH1" s="31" t="s">
        <v>95</v>
      </c>
      <c r="BI1" s="31" t="s">
        <v>237</v>
      </c>
      <c r="BJ1" s="31" t="s">
        <v>238</v>
      </c>
      <c r="BK1" s="31" t="s">
        <v>239</v>
      </c>
      <c r="BL1" s="31" t="s">
        <v>240</v>
      </c>
      <c r="BM1" s="31" t="s">
        <v>241</v>
      </c>
      <c r="BN1" s="31" t="s">
        <v>242</v>
      </c>
    </row>
    <row r="2" spans="1:66" ht="12.75">
      <c r="A2" s="78">
        <v>2017</v>
      </c>
      <c r="B2" s="32" t="s">
        <v>4</v>
      </c>
      <c r="C2" s="29" t="s">
        <v>96</v>
      </c>
      <c r="D2" s="33">
        <v>14203</v>
      </c>
      <c r="E2" s="33">
        <v>228</v>
      </c>
      <c r="F2" s="33">
        <v>199</v>
      </c>
      <c r="G2" s="33">
        <v>41</v>
      </c>
      <c r="H2" s="33">
        <v>737</v>
      </c>
      <c r="I2" s="33">
        <v>79</v>
      </c>
      <c r="J2" s="33">
        <v>595</v>
      </c>
      <c r="K2" s="33">
        <v>23</v>
      </c>
      <c r="L2" s="33">
        <v>76</v>
      </c>
      <c r="M2" s="33">
        <v>2889</v>
      </c>
      <c r="N2" s="33">
        <v>7897</v>
      </c>
      <c r="O2" s="33">
        <v>266</v>
      </c>
      <c r="P2" s="33">
        <v>1170</v>
      </c>
      <c r="Q2" s="33">
        <v>3</v>
      </c>
      <c r="R2" s="33">
        <v>2380</v>
      </c>
      <c r="S2" s="33">
        <v>7170</v>
      </c>
      <c r="T2" s="33">
        <v>1146</v>
      </c>
      <c r="U2" s="33">
        <v>3504</v>
      </c>
      <c r="V2" s="33">
        <v>161</v>
      </c>
      <c r="W2" s="33">
        <v>132</v>
      </c>
      <c r="X2" s="33">
        <v>67</v>
      </c>
      <c r="Y2" s="33">
        <v>67</v>
      </c>
      <c r="Z2" s="33">
        <v>25</v>
      </c>
      <c r="AA2" s="33">
        <v>516</v>
      </c>
      <c r="AB2" s="33">
        <v>16</v>
      </c>
      <c r="AC2" s="33">
        <v>221</v>
      </c>
      <c r="AD2" s="33">
        <v>52</v>
      </c>
      <c r="AE2" s="33">
        <v>387</v>
      </c>
      <c r="AF2" s="33">
        <v>27</v>
      </c>
      <c r="AG2" s="33">
        <v>208</v>
      </c>
      <c r="AH2" s="33">
        <v>15</v>
      </c>
      <c r="AI2" s="33">
        <v>49</v>
      </c>
      <c r="AJ2" s="33">
        <v>8</v>
      </c>
      <c r="AK2" s="33">
        <v>27</v>
      </c>
      <c r="AL2" s="33">
        <v>1934</v>
      </c>
      <c r="AM2" s="33">
        <v>5313</v>
      </c>
      <c r="AN2" s="33">
        <v>955</v>
      </c>
      <c r="AO2" s="33">
        <v>2584</v>
      </c>
      <c r="AP2" s="33">
        <v>193</v>
      </c>
      <c r="AQ2" s="33">
        <v>773</v>
      </c>
      <c r="AR2" s="33">
        <v>73</v>
      </c>
      <c r="AS2" s="33">
        <v>397</v>
      </c>
      <c r="AT2" s="33">
        <v>1</v>
      </c>
      <c r="AU2" s="33">
        <v>2</v>
      </c>
      <c r="AV2" s="34">
        <v>1.61</v>
      </c>
      <c r="AW2" s="34">
        <v>1.4</v>
      </c>
      <c r="AX2" s="34">
        <v>0.29</v>
      </c>
      <c r="AY2" s="34">
        <v>5.19</v>
      </c>
      <c r="AZ2" s="34">
        <v>0.56</v>
      </c>
      <c r="BA2" s="34">
        <v>4.19</v>
      </c>
      <c r="BB2" s="34">
        <v>0.16</v>
      </c>
      <c r="BC2" s="34">
        <v>0.54</v>
      </c>
      <c r="BD2" s="34">
        <v>20.34</v>
      </c>
      <c r="BE2" s="34">
        <v>55.6</v>
      </c>
      <c r="BF2" s="34">
        <v>1.87</v>
      </c>
      <c r="BG2" s="34">
        <v>8.24</v>
      </c>
      <c r="BH2" s="34">
        <v>0.02</v>
      </c>
      <c r="BI2" s="34">
        <v>16.76</v>
      </c>
      <c r="BJ2" s="34">
        <v>50.48</v>
      </c>
      <c r="BK2" s="34">
        <v>8.07</v>
      </c>
      <c r="BL2" s="34">
        <v>24.67</v>
      </c>
      <c r="BM2" s="34">
        <v>0.01</v>
      </c>
      <c r="BN2" s="34">
        <v>0.01</v>
      </c>
    </row>
    <row r="3" spans="1:66" ht="12.75">
      <c r="A3" s="78">
        <v>2017</v>
      </c>
      <c r="B3" s="52" t="s">
        <v>4</v>
      </c>
      <c r="C3" s="54" t="s">
        <v>97</v>
      </c>
      <c r="D3" s="53">
        <v>76942</v>
      </c>
      <c r="E3" s="53">
        <v>1082</v>
      </c>
      <c r="F3" s="53">
        <v>1051</v>
      </c>
      <c r="G3" s="53">
        <v>217</v>
      </c>
      <c r="H3" s="53">
        <v>5482</v>
      </c>
      <c r="I3" s="53">
        <v>390</v>
      </c>
      <c r="J3" s="53">
        <v>3411</v>
      </c>
      <c r="K3" s="53">
        <v>112</v>
      </c>
      <c r="L3" s="53">
        <v>824</v>
      </c>
      <c r="M3" s="53">
        <v>15414</v>
      </c>
      <c r="N3" s="53">
        <v>40717</v>
      </c>
      <c r="O3" s="53">
        <v>1286</v>
      </c>
      <c r="P3" s="53">
        <v>6918</v>
      </c>
      <c r="Q3" s="53">
        <v>38</v>
      </c>
      <c r="R3" s="53">
        <v>9570</v>
      </c>
      <c r="S3" s="53">
        <v>30255</v>
      </c>
      <c r="T3" s="53">
        <v>8931</v>
      </c>
      <c r="U3" s="53">
        <v>28148</v>
      </c>
      <c r="V3" s="53">
        <v>560</v>
      </c>
      <c r="W3" s="53">
        <v>560</v>
      </c>
      <c r="X3" s="53">
        <v>522</v>
      </c>
      <c r="Y3" s="53">
        <v>491</v>
      </c>
      <c r="Z3" s="53">
        <v>109</v>
      </c>
      <c r="AA3" s="53">
        <v>2823</v>
      </c>
      <c r="AB3" s="53">
        <v>108</v>
      </c>
      <c r="AC3" s="53">
        <v>2659</v>
      </c>
      <c r="AD3" s="53">
        <v>213</v>
      </c>
      <c r="AE3" s="53">
        <v>1733</v>
      </c>
      <c r="AF3" s="53">
        <v>177</v>
      </c>
      <c r="AG3" s="53">
        <v>1678</v>
      </c>
      <c r="AH3" s="53">
        <v>61</v>
      </c>
      <c r="AI3" s="53">
        <v>421</v>
      </c>
      <c r="AJ3" s="53">
        <v>51</v>
      </c>
      <c r="AK3" s="53">
        <v>403</v>
      </c>
      <c r="AL3" s="53">
        <v>7959</v>
      </c>
      <c r="AM3" s="53">
        <v>21113</v>
      </c>
      <c r="AN3" s="53">
        <v>7455</v>
      </c>
      <c r="AO3" s="53">
        <v>19604</v>
      </c>
      <c r="AP3" s="53">
        <v>668</v>
      </c>
      <c r="AQ3" s="53">
        <v>3605</v>
      </c>
      <c r="AR3" s="53">
        <v>618</v>
      </c>
      <c r="AS3" s="53">
        <v>3313</v>
      </c>
      <c r="AT3" s="53">
        <v>16</v>
      </c>
      <c r="AU3" s="53">
        <v>22</v>
      </c>
      <c r="AV3" s="17">
        <v>1.41</v>
      </c>
      <c r="AW3" s="17">
        <v>1.37</v>
      </c>
      <c r="AX3" s="17">
        <v>0.28</v>
      </c>
      <c r="AY3" s="17">
        <v>7.12</v>
      </c>
      <c r="AZ3" s="17">
        <v>0.51</v>
      </c>
      <c r="BA3" s="17">
        <v>4.43</v>
      </c>
      <c r="BB3" s="17">
        <v>0.15</v>
      </c>
      <c r="BC3" s="17">
        <v>1.07</v>
      </c>
      <c r="BD3" s="17">
        <v>20.03</v>
      </c>
      <c r="BE3" s="17">
        <v>52.92</v>
      </c>
      <c r="BF3" s="17">
        <v>1.67</v>
      </c>
      <c r="BG3" s="17">
        <v>8.99</v>
      </c>
      <c r="BH3" s="17">
        <v>0.05</v>
      </c>
      <c r="BI3" s="17">
        <v>12.44</v>
      </c>
      <c r="BJ3" s="17">
        <v>39.32</v>
      </c>
      <c r="BK3" s="17">
        <v>11.61</v>
      </c>
      <c r="BL3" s="17">
        <v>36.58</v>
      </c>
      <c r="BM3" s="17">
        <v>0.02</v>
      </c>
      <c r="BN3" s="17">
        <v>0.03</v>
      </c>
    </row>
    <row r="4" spans="1:66" ht="12.75">
      <c r="A4" s="78">
        <v>2017</v>
      </c>
      <c r="B4" s="52" t="s">
        <v>4</v>
      </c>
      <c r="C4" s="54" t="s">
        <v>98</v>
      </c>
      <c r="D4" s="53">
        <v>4157</v>
      </c>
      <c r="E4" s="53">
        <v>14</v>
      </c>
      <c r="F4" s="53">
        <v>28</v>
      </c>
      <c r="G4" s="53">
        <v>9</v>
      </c>
      <c r="H4" s="53">
        <v>231</v>
      </c>
      <c r="I4" s="53">
        <v>23</v>
      </c>
      <c r="J4" s="53">
        <v>114</v>
      </c>
      <c r="K4" s="53">
        <v>3</v>
      </c>
      <c r="L4" s="53">
        <v>27</v>
      </c>
      <c r="M4" s="53">
        <v>692</v>
      </c>
      <c r="N4" s="53">
        <v>2699</v>
      </c>
      <c r="O4" s="53">
        <v>35</v>
      </c>
      <c r="P4" s="53">
        <v>282</v>
      </c>
      <c r="Q4" s="53">
        <v>0</v>
      </c>
      <c r="R4" s="53">
        <v>410</v>
      </c>
      <c r="S4" s="53">
        <v>1778</v>
      </c>
      <c r="T4" s="53">
        <v>366</v>
      </c>
      <c r="U4" s="53">
        <v>1603</v>
      </c>
      <c r="V4" s="53">
        <v>5</v>
      </c>
      <c r="W4" s="53">
        <v>14</v>
      </c>
      <c r="X4" s="53">
        <v>9</v>
      </c>
      <c r="Y4" s="53">
        <v>14</v>
      </c>
      <c r="Z4" s="53">
        <v>7</v>
      </c>
      <c r="AA4" s="53">
        <v>129</v>
      </c>
      <c r="AB4" s="53">
        <v>2</v>
      </c>
      <c r="AC4" s="53">
        <v>102</v>
      </c>
      <c r="AD4" s="53">
        <v>12</v>
      </c>
      <c r="AE4" s="53">
        <v>62</v>
      </c>
      <c r="AF4" s="53">
        <v>11</v>
      </c>
      <c r="AG4" s="53">
        <v>52</v>
      </c>
      <c r="AH4" s="53">
        <v>1</v>
      </c>
      <c r="AI4" s="53">
        <v>12</v>
      </c>
      <c r="AJ4" s="53">
        <v>2</v>
      </c>
      <c r="AK4" s="53">
        <v>15</v>
      </c>
      <c r="AL4" s="53">
        <v>367</v>
      </c>
      <c r="AM4" s="53">
        <v>1412</v>
      </c>
      <c r="AN4" s="53">
        <v>325</v>
      </c>
      <c r="AO4" s="53">
        <v>1287</v>
      </c>
      <c r="AP4" s="53">
        <v>18</v>
      </c>
      <c r="AQ4" s="53">
        <v>149</v>
      </c>
      <c r="AR4" s="53">
        <v>17</v>
      </c>
      <c r="AS4" s="53">
        <v>133</v>
      </c>
      <c r="AT4" s="53">
        <v>0</v>
      </c>
      <c r="AU4" s="53">
        <v>0</v>
      </c>
      <c r="AV4" s="17">
        <v>0.34</v>
      </c>
      <c r="AW4" s="17">
        <v>0.67</v>
      </c>
      <c r="AX4" s="17">
        <v>0.22</v>
      </c>
      <c r="AY4" s="17">
        <v>5.56</v>
      </c>
      <c r="AZ4" s="17">
        <v>0.55</v>
      </c>
      <c r="BA4" s="17">
        <v>2.74</v>
      </c>
      <c r="BB4" s="17">
        <v>0.07</v>
      </c>
      <c r="BC4" s="17">
        <v>0.65</v>
      </c>
      <c r="BD4" s="17">
        <v>16.65</v>
      </c>
      <c r="BE4" s="17">
        <v>64.93</v>
      </c>
      <c r="BF4" s="17">
        <v>0.84</v>
      </c>
      <c r="BG4" s="17">
        <v>6.78</v>
      </c>
      <c r="BH4" s="17">
        <v>0</v>
      </c>
      <c r="BI4" s="17">
        <v>9.86</v>
      </c>
      <c r="BJ4" s="17">
        <v>42.77</v>
      </c>
      <c r="BK4" s="17">
        <v>8.8</v>
      </c>
      <c r="BL4" s="17">
        <v>38.56</v>
      </c>
      <c r="BM4" s="17">
        <v>0</v>
      </c>
      <c r="BN4" s="17">
        <v>0</v>
      </c>
    </row>
    <row r="5" spans="1:66" ht="12.75">
      <c r="A5" s="78">
        <v>2017</v>
      </c>
      <c r="B5" s="52" t="s">
        <v>4</v>
      </c>
      <c r="C5" s="54">
        <v>1</v>
      </c>
      <c r="D5" s="53">
        <v>82349</v>
      </c>
      <c r="E5" s="53">
        <v>1208</v>
      </c>
      <c r="F5" s="53">
        <v>1031</v>
      </c>
      <c r="G5" s="53">
        <v>236</v>
      </c>
      <c r="H5" s="53">
        <v>6028</v>
      </c>
      <c r="I5" s="53">
        <v>413</v>
      </c>
      <c r="J5" s="53">
        <v>3383</v>
      </c>
      <c r="K5" s="53">
        <v>131</v>
      </c>
      <c r="L5" s="53">
        <v>846</v>
      </c>
      <c r="M5" s="53">
        <v>16371</v>
      </c>
      <c r="N5" s="53">
        <v>43975</v>
      </c>
      <c r="O5" s="53">
        <v>1354</v>
      </c>
      <c r="P5" s="53">
        <v>7368</v>
      </c>
      <c r="Q5" s="53">
        <v>5</v>
      </c>
      <c r="R5" s="53">
        <v>10084</v>
      </c>
      <c r="S5" s="53">
        <v>32189</v>
      </c>
      <c r="T5" s="53">
        <v>9629</v>
      </c>
      <c r="U5" s="53">
        <v>30442</v>
      </c>
      <c r="V5" s="53">
        <v>612</v>
      </c>
      <c r="W5" s="53">
        <v>522</v>
      </c>
      <c r="X5" s="53">
        <v>596</v>
      </c>
      <c r="Y5" s="53">
        <v>509</v>
      </c>
      <c r="Z5" s="53">
        <v>120</v>
      </c>
      <c r="AA5" s="53">
        <v>3109</v>
      </c>
      <c r="AB5" s="53">
        <v>116</v>
      </c>
      <c r="AC5" s="53">
        <v>2919</v>
      </c>
      <c r="AD5" s="53">
        <v>203</v>
      </c>
      <c r="AE5" s="53">
        <v>1726</v>
      </c>
      <c r="AF5" s="53">
        <v>210</v>
      </c>
      <c r="AG5" s="53">
        <v>1657</v>
      </c>
      <c r="AH5" s="53">
        <v>68</v>
      </c>
      <c r="AI5" s="53">
        <v>448</v>
      </c>
      <c r="AJ5" s="53">
        <v>63</v>
      </c>
      <c r="AK5" s="53">
        <v>398</v>
      </c>
      <c r="AL5" s="53">
        <v>8384</v>
      </c>
      <c r="AM5" s="53">
        <v>22681</v>
      </c>
      <c r="AN5" s="53">
        <v>7987</v>
      </c>
      <c r="AO5" s="53">
        <v>21294</v>
      </c>
      <c r="AP5" s="53">
        <v>697</v>
      </c>
      <c r="AQ5" s="53">
        <v>3703</v>
      </c>
      <c r="AR5" s="53">
        <v>657</v>
      </c>
      <c r="AS5" s="53">
        <v>3665</v>
      </c>
      <c r="AT5" s="53">
        <v>3</v>
      </c>
      <c r="AU5" s="53">
        <v>2</v>
      </c>
      <c r="AV5" s="17">
        <v>1.47</v>
      </c>
      <c r="AW5" s="17">
        <v>1.25</v>
      </c>
      <c r="AX5" s="17">
        <v>0.29</v>
      </c>
      <c r="AY5" s="17">
        <v>7.32</v>
      </c>
      <c r="AZ5" s="17">
        <v>0.5</v>
      </c>
      <c r="BA5" s="17">
        <v>4.11</v>
      </c>
      <c r="BB5" s="17">
        <v>0.16</v>
      </c>
      <c r="BC5" s="17">
        <v>1.03</v>
      </c>
      <c r="BD5" s="17">
        <v>19.88</v>
      </c>
      <c r="BE5" s="17">
        <v>53.4</v>
      </c>
      <c r="BF5" s="17">
        <v>1.64</v>
      </c>
      <c r="BG5" s="17">
        <v>8.95</v>
      </c>
      <c r="BH5" s="17">
        <v>0.01</v>
      </c>
      <c r="BI5" s="17">
        <v>12.25</v>
      </c>
      <c r="BJ5" s="17">
        <v>39.09</v>
      </c>
      <c r="BK5" s="17">
        <v>11.69</v>
      </c>
      <c r="BL5" s="17">
        <v>36.97</v>
      </c>
      <c r="BM5" s="17">
        <v>0</v>
      </c>
      <c r="BN5" s="17">
        <v>0</v>
      </c>
    </row>
    <row r="6" spans="1:66" ht="12.75">
      <c r="A6" s="78">
        <v>2017</v>
      </c>
      <c r="B6" s="52" t="s">
        <v>4</v>
      </c>
      <c r="C6" s="54">
        <v>2</v>
      </c>
      <c r="D6" s="53">
        <v>85036</v>
      </c>
      <c r="E6" s="53">
        <v>1431</v>
      </c>
      <c r="F6" s="53">
        <v>1116</v>
      </c>
      <c r="G6" s="53">
        <v>220</v>
      </c>
      <c r="H6" s="53">
        <v>6125</v>
      </c>
      <c r="I6" s="53">
        <v>425</v>
      </c>
      <c r="J6" s="53">
        <v>3576</v>
      </c>
      <c r="K6" s="53">
        <v>107</v>
      </c>
      <c r="L6" s="53">
        <v>903</v>
      </c>
      <c r="M6" s="53">
        <v>17268</v>
      </c>
      <c r="N6" s="53">
        <v>45064</v>
      </c>
      <c r="O6" s="53">
        <v>1337</v>
      </c>
      <c r="P6" s="53">
        <v>7456</v>
      </c>
      <c r="Q6" s="53">
        <v>8</v>
      </c>
      <c r="R6" s="53">
        <v>10483</v>
      </c>
      <c r="S6" s="53">
        <v>33092</v>
      </c>
      <c r="T6" s="53">
        <v>10305</v>
      </c>
      <c r="U6" s="53">
        <v>31148</v>
      </c>
      <c r="V6" s="53">
        <v>704</v>
      </c>
      <c r="W6" s="53">
        <v>587</v>
      </c>
      <c r="X6" s="53">
        <v>727</v>
      </c>
      <c r="Y6" s="53">
        <v>529</v>
      </c>
      <c r="Z6" s="53">
        <v>101</v>
      </c>
      <c r="AA6" s="53">
        <v>3205</v>
      </c>
      <c r="AB6" s="53">
        <v>119</v>
      </c>
      <c r="AC6" s="53">
        <v>2920</v>
      </c>
      <c r="AD6" s="53">
        <v>227</v>
      </c>
      <c r="AE6" s="53">
        <v>1876</v>
      </c>
      <c r="AF6" s="53">
        <v>198</v>
      </c>
      <c r="AG6" s="53">
        <v>1700</v>
      </c>
      <c r="AH6" s="53">
        <v>66</v>
      </c>
      <c r="AI6" s="53">
        <v>459</v>
      </c>
      <c r="AJ6" s="53">
        <v>41</v>
      </c>
      <c r="AK6" s="53">
        <v>444</v>
      </c>
      <c r="AL6" s="53">
        <v>8728</v>
      </c>
      <c r="AM6" s="53">
        <v>23163</v>
      </c>
      <c r="AN6" s="53">
        <v>8540</v>
      </c>
      <c r="AO6" s="53">
        <v>21901</v>
      </c>
      <c r="AP6" s="53">
        <v>657</v>
      </c>
      <c r="AQ6" s="53">
        <v>3802</v>
      </c>
      <c r="AR6" s="53">
        <v>680</v>
      </c>
      <c r="AS6" s="53">
        <v>3654</v>
      </c>
      <c r="AT6" s="53">
        <v>4</v>
      </c>
      <c r="AU6" s="53">
        <v>4</v>
      </c>
      <c r="AV6" s="17">
        <v>1.68</v>
      </c>
      <c r="AW6" s="17">
        <v>1.31</v>
      </c>
      <c r="AX6" s="17">
        <v>0.26</v>
      </c>
      <c r="AY6" s="17">
        <v>7.2</v>
      </c>
      <c r="AZ6" s="17">
        <v>0.5</v>
      </c>
      <c r="BA6" s="17">
        <v>4.21</v>
      </c>
      <c r="BB6" s="17">
        <v>0.13</v>
      </c>
      <c r="BC6" s="17">
        <v>1.06</v>
      </c>
      <c r="BD6" s="17">
        <v>20.31</v>
      </c>
      <c r="BE6" s="17">
        <v>52.99</v>
      </c>
      <c r="BF6" s="17">
        <v>1.57</v>
      </c>
      <c r="BG6" s="17">
        <v>8.77</v>
      </c>
      <c r="BH6" s="17">
        <v>0.01</v>
      </c>
      <c r="BI6" s="17">
        <v>12.33</v>
      </c>
      <c r="BJ6" s="17">
        <v>38.92</v>
      </c>
      <c r="BK6" s="17">
        <v>12.12</v>
      </c>
      <c r="BL6" s="17">
        <v>36.63</v>
      </c>
      <c r="BM6" s="17">
        <v>0</v>
      </c>
      <c r="BN6" s="17">
        <v>0</v>
      </c>
    </row>
    <row r="7" spans="1:66" ht="12.75">
      <c r="A7" s="78">
        <v>2017</v>
      </c>
      <c r="B7" s="52" t="s">
        <v>4</v>
      </c>
      <c r="C7" s="54">
        <v>3</v>
      </c>
      <c r="D7" s="53">
        <v>86681</v>
      </c>
      <c r="E7" s="53">
        <v>1562</v>
      </c>
      <c r="F7" s="53">
        <v>1170</v>
      </c>
      <c r="G7" s="53">
        <v>255</v>
      </c>
      <c r="H7" s="53">
        <v>6492</v>
      </c>
      <c r="I7" s="53">
        <v>439</v>
      </c>
      <c r="J7" s="53">
        <v>3594</v>
      </c>
      <c r="K7" s="53">
        <v>101</v>
      </c>
      <c r="L7" s="53">
        <v>926</v>
      </c>
      <c r="M7" s="53">
        <v>17568</v>
      </c>
      <c r="N7" s="53">
        <v>45887</v>
      </c>
      <c r="O7" s="53">
        <v>1219</v>
      </c>
      <c r="P7" s="53">
        <v>7461</v>
      </c>
      <c r="Q7" s="53">
        <v>7</v>
      </c>
      <c r="R7" s="53">
        <v>10670</v>
      </c>
      <c r="S7" s="53">
        <v>33566</v>
      </c>
      <c r="T7" s="53">
        <v>10474</v>
      </c>
      <c r="U7" s="53">
        <v>31964</v>
      </c>
      <c r="V7" s="53">
        <v>753</v>
      </c>
      <c r="W7" s="53">
        <v>593</v>
      </c>
      <c r="X7" s="53">
        <v>809</v>
      </c>
      <c r="Y7" s="53">
        <v>577</v>
      </c>
      <c r="Z7" s="53">
        <v>141</v>
      </c>
      <c r="AA7" s="53">
        <v>3355</v>
      </c>
      <c r="AB7" s="53">
        <v>114</v>
      </c>
      <c r="AC7" s="53">
        <v>3137</v>
      </c>
      <c r="AD7" s="53">
        <v>229</v>
      </c>
      <c r="AE7" s="53">
        <v>1756</v>
      </c>
      <c r="AF7" s="53">
        <v>210</v>
      </c>
      <c r="AG7" s="53">
        <v>1838</v>
      </c>
      <c r="AH7" s="53">
        <v>52</v>
      </c>
      <c r="AI7" s="53">
        <v>469</v>
      </c>
      <c r="AJ7" s="53">
        <v>49</v>
      </c>
      <c r="AK7" s="53">
        <v>457</v>
      </c>
      <c r="AL7" s="53">
        <v>8897</v>
      </c>
      <c r="AM7" s="53">
        <v>23596</v>
      </c>
      <c r="AN7" s="53">
        <v>8671</v>
      </c>
      <c r="AO7" s="53">
        <v>22291</v>
      </c>
      <c r="AP7" s="53">
        <v>598</v>
      </c>
      <c r="AQ7" s="53">
        <v>3797</v>
      </c>
      <c r="AR7" s="53">
        <v>621</v>
      </c>
      <c r="AS7" s="53">
        <v>3664</v>
      </c>
      <c r="AT7" s="53">
        <v>1</v>
      </c>
      <c r="AU7" s="53">
        <v>6</v>
      </c>
      <c r="AV7" s="17">
        <v>1.8</v>
      </c>
      <c r="AW7" s="17">
        <v>1.35</v>
      </c>
      <c r="AX7" s="17">
        <v>0.29</v>
      </c>
      <c r="AY7" s="17">
        <v>7.49</v>
      </c>
      <c r="AZ7" s="17">
        <v>0.51</v>
      </c>
      <c r="BA7" s="17">
        <v>4.15</v>
      </c>
      <c r="BB7" s="17">
        <v>0.12</v>
      </c>
      <c r="BC7" s="17">
        <v>1.07</v>
      </c>
      <c r="BD7" s="17">
        <v>20.27</v>
      </c>
      <c r="BE7" s="17">
        <v>52.94</v>
      </c>
      <c r="BF7" s="17">
        <v>1.41</v>
      </c>
      <c r="BG7" s="17">
        <v>8.61</v>
      </c>
      <c r="BH7" s="17">
        <v>0.01</v>
      </c>
      <c r="BI7" s="17">
        <v>12.31</v>
      </c>
      <c r="BJ7" s="17">
        <v>38.72</v>
      </c>
      <c r="BK7" s="17">
        <v>12.08</v>
      </c>
      <c r="BL7" s="17">
        <v>36.88</v>
      </c>
      <c r="BM7" s="17">
        <v>0</v>
      </c>
      <c r="BN7" s="17">
        <v>0.01</v>
      </c>
    </row>
    <row r="8" spans="1:66" ht="12.75">
      <c r="A8" s="78">
        <v>2017</v>
      </c>
      <c r="B8" s="52" t="s">
        <v>4</v>
      </c>
      <c r="C8" s="54">
        <v>4</v>
      </c>
      <c r="D8" s="53">
        <v>86240</v>
      </c>
      <c r="E8" s="53">
        <v>1542</v>
      </c>
      <c r="F8" s="53">
        <v>1115</v>
      </c>
      <c r="G8" s="53">
        <v>210</v>
      </c>
      <c r="H8" s="53">
        <v>6266</v>
      </c>
      <c r="I8" s="53">
        <v>418</v>
      </c>
      <c r="J8" s="53">
        <v>3734</v>
      </c>
      <c r="K8" s="53">
        <v>73</v>
      </c>
      <c r="L8" s="53">
        <v>969</v>
      </c>
      <c r="M8" s="53">
        <v>17467</v>
      </c>
      <c r="N8" s="53">
        <v>45870</v>
      </c>
      <c r="O8" s="53">
        <v>1233</v>
      </c>
      <c r="P8" s="53">
        <v>7335</v>
      </c>
      <c r="Q8" s="53">
        <v>8</v>
      </c>
      <c r="R8" s="53">
        <v>10856</v>
      </c>
      <c r="S8" s="53">
        <v>33549</v>
      </c>
      <c r="T8" s="53">
        <v>10087</v>
      </c>
      <c r="U8" s="53">
        <v>31740</v>
      </c>
      <c r="V8" s="53">
        <v>791</v>
      </c>
      <c r="W8" s="53">
        <v>601</v>
      </c>
      <c r="X8" s="53">
        <v>751</v>
      </c>
      <c r="Y8" s="53">
        <v>514</v>
      </c>
      <c r="Z8" s="53">
        <v>114</v>
      </c>
      <c r="AA8" s="53">
        <v>3183</v>
      </c>
      <c r="AB8" s="53">
        <v>96</v>
      </c>
      <c r="AC8" s="53">
        <v>3083</v>
      </c>
      <c r="AD8" s="53">
        <v>222</v>
      </c>
      <c r="AE8" s="53">
        <v>1926</v>
      </c>
      <c r="AF8" s="53">
        <v>196</v>
      </c>
      <c r="AG8" s="53">
        <v>1808</v>
      </c>
      <c r="AH8" s="53">
        <v>40</v>
      </c>
      <c r="AI8" s="53">
        <v>500</v>
      </c>
      <c r="AJ8" s="53">
        <v>33</v>
      </c>
      <c r="AK8" s="53">
        <v>469</v>
      </c>
      <c r="AL8" s="53">
        <v>9062</v>
      </c>
      <c r="AM8" s="53">
        <v>23557</v>
      </c>
      <c r="AN8" s="53">
        <v>8405</v>
      </c>
      <c r="AO8" s="53">
        <v>22313</v>
      </c>
      <c r="AP8" s="53">
        <v>627</v>
      </c>
      <c r="AQ8" s="53">
        <v>3782</v>
      </c>
      <c r="AR8" s="53">
        <v>606</v>
      </c>
      <c r="AS8" s="53">
        <v>3553</v>
      </c>
      <c r="AT8" s="53">
        <v>3</v>
      </c>
      <c r="AU8" s="53">
        <v>5</v>
      </c>
      <c r="AV8" s="17">
        <v>1.79</v>
      </c>
      <c r="AW8" s="17">
        <v>1.29</v>
      </c>
      <c r="AX8" s="17">
        <v>0.24</v>
      </c>
      <c r="AY8" s="17">
        <v>7.27</v>
      </c>
      <c r="AZ8" s="17">
        <v>0.48</v>
      </c>
      <c r="BA8" s="17">
        <v>4.33</v>
      </c>
      <c r="BB8" s="17">
        <v>0.08</v>
      </c>
      <c r="BC8" s="17">
        <v>1.12</v>
      </c>
      <c r="BD8" s="17">
        <v>20.25</v>
      </c>
      <c r="BE8" s="17">
        <v>53.19</v>
      </c>
      <c r="BF8" s="17">
        <v>1.43</v>
      </c>
      <c r="BG8" s="17">
        <v>8.51</v>
      </c>
      <c r="BH8" s="17">
        <v>0.01</v>
      </c>
      <c r="BI8" s="17">
        <v>12.59</v>
      </c>
      <c r="BJ8" s="17">
        <v>38.9</v>
      </c>
      <c r="BK8" s="17">
        <v>11.7</v>
      </c>
      <c r="BL8" s="17">
        <v>36.8</v>
      </c>
      <c r="BM8" s="17">
        <v>0</v>
      </c>
      <c r="BN8" s="17">
        <v>0.01</v>
      </c>
    </row>
    <row r="9" spans="1:66" ht="12.75">
      <c r="A9" s="78">
        <v>2017</v>
      </c>
      <c r="B9" s="52" t="s">
        <v>4</v>
      </c>
      <c r="C9" s="54">
        <v>5</v>
      </c>
      <c r="D9" s="53">
        <v>83756</v>
      </c>
      <c r="E9" s="53">
        <v>1631</v>
      </c>
      <c r="F9" s="53">
        <v>1134</v>
      </c>
      <c r="G9" s="53">
        <v>253</v>
      </c>
      <c r="H9" s="53">
        <v>6087</v>
      </c>
      <c r="I9" s="53">
        <v>384</v>
      </c>
      <c r="J9" s="53">
        <v>3666</v>
      </c>
      <c r="K9" s="53">
        <v>85</v>
      </c>
      <c r="L9" s="53">
        <v>869</v>
      </c>
      <c r="M9" s="53">
        <v>16498</v>
      </c>
      <c r="N9" s="53">
        <v>45193</v>
      </c>
      <c r="O9" s="53">
        <v>1147</v>
      </c>
      <c r="P9" s="53">
        <v>6806</v>
      </c>
      <c r="Q9" s="53">
        <v>3</v>
      </c>
      <c r="R9" s="53">
        <v>10254</v>
      </c>
      <c r="S9" s="53">
        <v>32860</v>
      </c>
      <c r="T9" s="53">
        <v>9744</v>
      </c>
      <c r="U9" s="53">
        <v>30895</v>
      </c>
      <c r="V9" s="53">
        <v>824</v>
      </c>
      <c r="W9" s="53">
        <v>595</v>
      </c>
      <c r="X9" s="53">
        <v>807</v>
      </c>
      <c r="Y9" s="53">
        <v>539</v>
      </c>
      <c r="Z9" s="53">
        <v>136</v>
      </c>
      <c r="AA9" s="53">
        <v>3082</v>
      </c>
      <c r="AB9" s="53">
        <v>117</v>
      </c>
      <c r="AC9" s="53">
        <v>3005</v>
      </c>
      <c r="AD9" s="53">
        <v>195</v>
      </c>
      <c r="AE9" s="53">
        <v>1895</v>
      </c>
      <c r="AF9" s="53">
        <v>189</v>
      </c>
      <c r="AG9" s="53">
        <v>1771</v>
      </c>
      <c r="AH9" s="53">
        <v>50</v>
      </c>
      <c r="AI9" s="53">
        <v>449</v>
      </c>
      <c r="AJ9" s="53">
        <v>35</v>
      </c>
      <c r="AK9" s="53">
        <v>420</v>
      </c>
      <c r="AL9" s="53">
        <v>8451</v>
      </c>
      <c r="AM9" s="53">
        <v>23401</v>
      </c>
      <c r="AN9" s="53">
        <v>8047</v>
      </c>
      <c r="AO9" s="53">
        <v>21792</v>
      </c>
      <c r="AP9" s="53">
        <v>598</v>
      </c>
      <c r="AQ9" s="53">
        <v>3438</v>
      </c>
      <c r="AR9" s="53">
        <v>549</v>
      </c>
      <c r="AS9" s="53">
        <v>3368</v>
      </c>
      <c r="AT9" s="53">
        <v>1</v>
      </c>
      <c r="AU9" s="53">
        <v>2</v>
      </c>
      <c r="AV9" s="17">
        <v>1.95</v>
      </c>
      <c r="AW9" s="17">
        <v>1.35</v>
      </c>
      <c r="AX9" s="17">
        <v>0.3</v>
      </c>
      <c r="AY9" s="17">
        <v>7.27</v>
      </c>
      <c r="AZ9" s="17">
        <v>0.46</v>
      </c>
      <c r="BA9" s="17">
        <v>4.38</v>
      </c>
      <c r="BB9" s="17">
        <v>0.1</v>
      </c>
      <c r="BC9" s="17">
        <v>1.04</v>
      </c>
      <c r="BD9" s="17">
        <v>19.7</v>
      </c>
      <c r="BE9" s="17">
        <v>53.96</v>
      </c>
      <c r="BF9" s="17">
        <v>1.37</v>
      </c>
      <c r="BG9" s="17">
        <v>8.13</v>
      </c>
      <c r="BH9" s="17">
        <v>0</v>
      </c>
      <c r="BI9" s="17">
        <v>12.24</v>
      </c>
      <c r="BJ9" s="17">
        <v>39.23</v>
      </c>
      <c r="BK9" s="17">
        <v>11.63</v>
      </c>
      <c r="BL9" s="17">
        <v>36.89</v>
      </c>
      <c r="BM9" s="17">
        <v>0</v>
      </c>
      <c r="BN9" s="17">
        <v>0</v>
      </c>
    </row>
    <row r="10" spans="1:66" ht="12.75">
      <c r="A10" s="78">
        <v>2017</v>
      </c>
      <c r="B10" s="52" t="s">
        <v>4</v>
      </c>
      <c r="C10" s="54">
        <v>6</v>
      </c>
      <c r="D10" s="53">
        <v>81608</v>
      </c>
      <c r="E10" s="53">
        <v>1997</v>
      </c>
      <c r="F10" s="53">
        <v>1125</v>
      </c>
      <c r="G10" s="53">
        <v>217</v>
      </c>
      <c r="H10" s="53">
        <v>6289</v>
      </c>
      <c r="I10" s="53">
        <v>313</v>
      </c>
      <c r="J10" s="53">
        <v>3499</v>
      </c>
      <c r="K10" s="53">
        <v>86</v>
      </c>
      <c r="L10" s="53">
        <v>970</v>
      </c>
      <c r="M10" s="53">
        <v>15398</v>
      </c>
      <c r="N10" s="53">
        <v>44405</v>
      </c>
      <c r="O10" s="53">
        <v>1110</v>
      </c>
      <c r="P10" s="53">
        <v>6194</v>
      </c>
      <c r="Q10" s="53">
        <v>5</v>
      </c>
      <c r="R10" s="53">
        <v>9840</v>
      </c>
      <c r="S10" s="53">
        <v>32087</v>
      </c>
      <c r="T10" s="53">
        <v>9281</v>
      </c>
      <c r="U10" s="53">
        <v>30395</v>
      </c>
      <c r="V10" s="53">
        <v>989</v>
      </c>
      <c r="W10" s="53">
        <v>566</v>
      </c>
      <c r="X10" s="53">
        <v>1008</v>
      </c>
      <c r="Y10" s="53">
        <v>559</v>
      </c>
      <c r="Z10" s="53">
        <v>120</v>
      </c>
      <c r="AA10" s="53">
        <v>3150</v>
      </c>
      <c r="AB10" s="53">
        <v>97</v>
      </c>
      <c r="AC10" s="53">
        <v>3139</v>
      </c>
      <c r="AD10" s="53">
        <v>158</v>
      </c>
      <c r="AE10" s="53">
        <v>1799</v>
      </c>
      <c r="AF10" s="53">
        <v>155</v>
      </c>
      <c r="AG10" s="53">
        <v>1700</v>
      </c>
      <c r="AH10" s="53">
        <v>43</v>
      </c>
      <c r="AI10" s="53">
        <v>526</v>
      </c>
      <c r="AJ10" s="53">
        <v>43</v>
      </c>
      <c r="AK10" s="53">
        <v>444</v>
      </c>
      <c r="AL10" s="53">
        <v>7952</v>
      </c>
      <c r="AM10" s="53">
        <v>22905</v>
      </c>
      <c r="AN10" s="53">
        <v>7446</v>
      </c>
      <c r="AO10" s="53">
        <v>21500</v>
      </c>
      <c r="AP10" s="53">
        <v>578</v>
      </c>
      <c r="AQ10" s="53">
        <v>3141</v>
      </c>
      <c r="AR10" s="53">
        <v>532</v>
      </c>
      <c r="AS10" s="53">
        <v>3053</v>
      </c>
      <c r="AT10" s="53">
        <v>1</v>
      </c>
      <c r="AU10" s="53">
        <v>4</v>
      </c>
      <c r="AV10" s="17">
        <v>2.45</v>
      </c>
      <c r="AW10" s="17">
        <v>1.38</v>
      </c>
      <c r="AX10" s="17">
        <v>0.27</v>
      </c>
      <c r="AY10" s="17">
        <v>7.71</v>
      </c>
      <c r="AZ10" s="17">
        <v>0.38</v>
      </c>
      <c r="BA10" s="17">
        <v>4.29</v>
      </c>
      <c r="BB10" s="17">
        <v>0.11</v>
      </c>
      <c r="BC10" s="17">
        <v>1.19</v>
      </c>
      <c r="BD10" s="17">
        <v>18.87</v>
      </c>
      <c r="BE10" s="17">
        <v>54.41</v>
      </c>
      <c r="BF10" s="17">
        <v>1.36</v>
      </c>
      <c r="BG10" s="17">
        <v>7.59</v>
      </c>
      <c r="BH10" s="17">
        <v>0.01</v>
      </c>
      <c r="BI10" s="17">
        <v>12.06</v>
      </c>
      <c r="BJ10" s="17">
        <v>39.32</v>
      </c>
      <c r="BK10" s="17">
        <v>11.37</v>
      </c>
      <c r="BL10" s="17">
        <v>37.25</v>
      </c>
      <c r="BM10" s="17">
        <v>0</v>
      </c>
      <c r="BN10" s="17">
        <v>0</v>
      </c>
    </row>
    <row r="11" spans="1:66" ht="12.75">
      <c r="A11" s="78">
        <v>2017</v>
      </c>
      <c r="B11" s="52" t="s">
        <v>4</v>
      </c>
      <c r="C11" s="54">
        <v>7</v>
      </c>
      <c r="D11" s="53">
        <v>81500</v>
      </c>
      <c r="E11" s="53">
        <v>1969</v>
      </c>
      <c r="F11" s="53">
        <v>1210</v>
      </c>
      <c r="G11" s="53">
        <v>165</v>
      </c>
      <c r="H11" s="53">
        <v>6406</v>
      </c>
      <c r="I11" s="53">
        <v>301</v>
      </c>
      <c r="J11" s="53">
        <v>3528</v>
      </c>
      <c r="K11" s="53">
        <v>76</v>
      </c>
      <c r="L11" s="53">
        <v>875</v>
      </c>
      <c r="M11" s="53">
        <v>14913</v>
      </c>
      <c r="N11" s="53">
        <v>45086</v>
      </c>
      <c r="O11" s="53">
        <v>1064</v>
      </c>
      <c r="P11" s="53">
        <v>5901</v>
      </c>
      <c r="Q11" s="53">
        <v>6</v>
      </c>
      <c r="R11" s="53">
        <v>9337</v>
      </c>
      <c r="S11" s="53">
        <v>32433</v>
      </c>
      <c r="T11" s="53">
        <v>9151</v>
      </c>
      <c r="U11" s="53">
        <v>30573</v>
      </c>
      <c r="V11" s="53">
        <v>1017</v>
      </c>
      <c r="W11" s="53">
        <v>635</v>
      </c>
      <c r="X11" s="53">
        <v>952</v>
      </c>
      <c r="Y11" s="53">
        <v>575</v>
      </c>
      <c r="Z11" s="53">
        <v>87</v>
      </c>
      <c r="AA11" s="53">
        <v>3205</v>
      </c>
      <c r="AB11" s="53">
        <v>78</v>
      </c>
      <c r="AC11" s="53">
        <v>3201</v>
      </c>
      <c r="AD11" s="53">
        <v>141</v>
      </c>
      <c r="AE11" s="53">
        <v>1818</v>
      </c>
      <c r="AF11" s="53">
        <v>160</v>
      </c>
      <c r="AG11" s="53">
        <v>1710</v>
      </c>
      <c r="AH11" s="53">
        <v>37</v>
      </c>
      <c r="AI11" s="53">
        <v>452</v>
      </c>
      <c r="AJ11" s="53">
        <v>39</v>
      </c>
      <c r="AK11" s="53">
        <v>423</v>
      </c>
      <c r="AL11" s="53">
        <v>7536</v>
      </c>
      <c r="AM11" s="53">
        <v>23260</v>
      </c>
      <c r="AN11" s="53">
        <v>7377</v>
      </c>
      <c r="AO11" s="53">
        <v>21826</v>
      </c>
      <c r="AP11" s="53">
        <v>519</v>
      </c>
      <c r="AQ11" s="53">
        <v>3063</v>
      </c>
      <c r="AR11" s="53">
        <v>545</v>
      </c>
      <c r="AS11" s="53">
        <v>2838</v>
      </c>
      <c r="AT11" s="53">
        <v>1</v>
      </c>
      <c r="AU11" s="53">
        <v>5</v>
      </c>
      <c r="AV11" s="17">
        <v>2.42</v>
      </c>
      <c r="AW11" s="17">
        <v>1.48</v>
      </c>
      <c r="AX11" s="17">
        <v>0.2</v>
      </c>
      <c r="AY11" s="17">
        <v>7.86</v>
      </c>
      <c r="AZ11" s="17">
        <v>0.37</v>
      </c>
      <c r="BA11" s="17">
        <v>4.33</v>
      </c>
      <c r="BB11" s="17">
        <v>0.09</v>
      </c>
      <c r="BC11" s="17">
        <v>1.07</v>
      </c>
      <c r="BD11" s="17">
        <v>18.3</v>
      </c>
      <c r="BE11" s="17">
        <v>55.32</v>
      </c>
      <c r="BF11" s="17">
        <v>1.31</v>
      </c>
      <c r="BG11" s="17">
        <v>7.24</v>
      </c>
      <c r="BH11" s="17">
        <v>0.01</v>
      </c>
      <c r="BI11" s="17">
        <v>11.46</v>
      </c>
      <c r="BJ11" s="17">
        <v>39.8</v>
      </c>
      <c r="BK11" s="17">
        <v>11.23</v>
      </c>
      <c r="BL11" s="17">
        <v>37.51</v>
      </c>
      <c r="BM11" s="17">
        <v>0</v>
      </c>
      <c r="BN11" s="17">
        <v>0.01</v>
      </c>
    </row>
    <row r="12" spans="1:66" ht="12.75">
      <c r="A12" s="78">
        <v>2017</v>
      </c>
      <c r="B12" s="52" t="s">
        <v>4</v>
      </c>
      <c r="C12" s="54">
        <v>8</v>
      </c>
      <c r="D12" s="53">
        <v>81155</v>
      </c>
      <c r="E12" s="53">
        <v>1919</v>
      </c>
      <c r="F12" s="53">
        <v>1225</v>
      </c>
      <c r="G12" s="53">
        <v>210</v>
      </c>
      <c r="H12" s="53">
        <v>6373</v>
      </c>
      <c r="I12" s="53">
        <v>297</v>
      </c>
      <c r="J12" s="53">
        <v>3510</v>
      </c>
      <c r="K12" s="53">
        <v>68</v>
      </c>
      <c r="L12" s="53">
        <v>881</v>
      </c>
      <c r="M12" s="53">
        <v>14440</v>
      </c>
      <c r="N12" s="53">
        <v>45494</v>
      </c>
      <c r="O12" s="53">
        <v>1043</v>
      </c>
      <c r="P12" s="53">
        <v>5691</v>
      </c>
      <c r="Q12" s="53">
        <v>4</v>
      </c>
      <c r="R12" s="53">
        <v>9136</v>
      </c>
      <c r="S12" s="53">
        <v>32419</v>
      </c>
      <c r="T12" s="53">
        <v>8841</v>
      </c>
      <c r="U12" s="53">
        <v>30755</v>
      </c>
      <c r="V12" s="53">
        <v>978</v>
      </c>
      <c r="W12" s="53">
        <v>616</v>
      </c>
      <c r="X12" s="53">
        <v>941</v>
      </c>
      <c r="Y12" s="53">
        <v>609</v>
      </c>
      <c r="Z12" s="53">
        <v>111</v>
      </c>
      <c r="AA12" s="53">
        <v>3231</v>
      </c>
      <c r="AB12" s="53">
        <v>99</v>
      </c>
      <c r="AC12" s="53">
        <v>3142</v>
      </c>
      <c r="AD12" s="53">
        <v>150</v>
      </c>
      <c r="AE12" s="53">
        <v>1782</v>
      </c>
      <c r="AF12" s="53">
        <v>147</v>
      </c>
      <c r="AG12" s="53">
        <v>1728</v>
      </c>
      <c r="AH12" s="53">
        <v>36</v>
      </c>
      <c r="AI12" s="53">
        <v>438</v>
      </c>
      <c r="AJ12" s="53">
        <v>32</v>
      </c>
      <c r="AK12" s="53">
        <v>443</v>
      </c>
      <c r="AL12" s="53">
        <v>7325</v>
      </c>
      <c r="AM12" s="53">
        <v>23512</v>
      </c>
      <c r="AN12" s="53">
        <v>7115</v>
      </c>
      <c r="AO12" s="53">
        <v>21982</v>
      </c>
      <c r="AP12" s="53">
        <v>536</v>
      </c>
      <c r="AQ12" s="53">
        <v>2840</v>
      </c>
      <c r="AR12" s="53">
        <v>507</v>
      </c>
      <c r="AS12" s="53">
        <v>2851</v>
      </c>
      <c r="AT12" s="53">
        <v>2</v>
      </c>
      <c r="AU12" s="53">
        <v>2</v>
      </c>
      <c r="AV12" s="17">
        <v>2.36</v>
      </c>
      <c r="AW12" s="17">
        <v>1.51</v>
      </c>
      <c r="AX12" s="17">
        <v>0.26</v>
      </c>
      <c r="AY12" s="17">
        <v>7.85</v>
      </c>
      <c r="AZ12" s="17">
        <v>0.37</v>
      </c>
      <c r="BA12" s="17">
        <v>4.33</v>
      </c>
      <c r="BB12" s="17">
        <v>0.08</v>
      </c>
      <c r="BC12" s="17">
        <v>1.09</v>
      </c>
      <c r="BD12" s="17">
        <v>17.79</v>
      </c>
      <c r="BE12" s="17">
        <v>56.06</v>
      </c>
      <c r="BF12" s="17">
        <v>1.29</v>
      </c>
      <c r="BG12" s="17">
        <v>7.01</v>
      </c>
      <c r="BH12" s="17">
        <v>0</v>
      </c>
      <c r="BI12" s="17">
        <v>11.26</v>
      </c>
      <c r="BJ12" s="17">
        <v>39.95</v>
      </c>
      <c r="BK12" s="17">
        <v>10.89</v>
      </c>
      <c r="BL12" s="17">
        <v>37.9</v>
      </c>
      <c r="BM12" s="17">
        <v>0</v>
      </c>
      <c r="BN12" s="17">
        <v>0</v>
      </c>
    </row>
    <row r="13" spans="1:66" ht="12.75">
      <c r="A13" s="78">
        <v>2017</v>
      </c>
      <c r="B13" s="52" t="s">
        <v>4</v>
      </c>
      <c r="C13" s="54">
        <v>9</v>
      </c>
      <c r="D13" s="53">
        <v>82113</v>
      </c>
      <c r="E13" s="53">
        <v>1983</v>
      </c>
      <c r="F13" s="53">
        <v>1221</v>
      </c>
      <c r="G13" s="53">
        <v>188</v>
      </c>
      <c r="H13" s="53">
        <v>6447</v>
      </c>
      <c r="I13" s="53">
        <v>290</v>
      </c>
      <c r="J13" s="53">
        <v>3604</v>
      </c>
      <c r="K13" s="53">
        <v>65</v>
      </c>
      <c r="L13" s="53">
        <v>867</v>
      </c>
      <c r="M13" s="53">
        <v>14241</v>
      </c>
      <c r="N13" s="53">
        <v>46521</v>
      </c>
      <c r="O13" s="53">
        <v>1002</v>
      </c>
      <c r="P13" s="53">
        <v>5668</v>
      </c>
      <c r="Q13" s="53">
        <v>16</v>
      </c>
      <c r="R13" s="53">
        <v>9128</v>
      </c>
      <c r="S13" s="53">
        <v>32802</v>
      </c>
      <c r="T13" s="53">
        <v>8641</v>
      </c>
      <c r="U13" s="53">
        <v>31526</v>
      </c>
      <c r="V13" s="53">
        <v>968</v>
      </c>
      <c r="W13" s="53">
        <v>636</v>
      </c>
      <c r="X13" s="53">
        <v>1015</v>
      </c>
      <c r="Y13" s="53">
        <v>585</v>
      </c>
      <c r="Z13" s="53">
        <v>101</v>
      </c>
      <c r="AA13" s="53">
        <v>3249</v>
      </c>
      <c r="AB13" s="53">
        <v>87</v>
      </c>
      <c r="AC13" s="53">
        <v>3198</v>
      </c>
      <c r="AD13" s="53">
        <v>143</v>
      </c>
      <c r="AE13" s="53">
        <v>1858</v>
      </c>
      <c r="AF13" s="53">
        <v>147</v>
      </c>
      <c r="AG13" s="53">
        <v>1746</v>
      </c>
      <c r="AH13" s="53">
        <v>37</v>
      </c>
      <c r="AI13" s="53">
        <v>408</v>
      </c>
      <c r="AJ13" s="53">
        <v>28</v>
      </c>
      <c r="AK13" s="53">
        <v>459</v>
      </c>
      <c r="AL13" s="53">
        <v>7377</v>
      </c>
      <c r="AM13" s="53">
        <v>23792</v>
      </c>
      <c r="AN13" s="53">
        <v>6864</v>
      </c>
      <c r="AO13" s="53">
        <v>22729</v>
      </c>
      <c r="AP13" s="53">
        <v>502</v>
      </c>
      <c r="AQ13" s="53">
        <v>2859</v>
      </c>
      <c r="AR13" s="53">
        <v>500</v>
      </c>
      <c r="AS13" s="53">
        <v>2809</v>
      </c>
      <c r="AT13" s="53">
        <v>7</v>
      </c>
      <c r="AU13" s="53">
        <v>9</v>
      </c>
      <c r="AV13" s="17">
        <v>2.41</v>
      </c>
      <c r="AW13" s="17">
        <v>1.49</v>
      </c>
      <c r="AX13" s="17">
        <v>0.23</v>
      </c>
      <c r="AY13" s="17">
        <v>7.85</v>
      </c>
      <c r="AZ13" s="17">
        <v>0.35</v>
      </c>
      <c r="BA13" s="17">
        <v>4.39</v>
      </c>
      <c r="BB13" s="17">
        <v>0.08</v>
      </c>
      <c r="BC13" s="17">
        <v>1.06</v>
      </c>
      <c r="BD13" s="17">
        <v>17.34</v>
      </c>
      <c r="BE13" s="17">
        <v>56.65</v>
      </c>
      <c r="BF13" s="17">
        <v>1.22</v>
      </c>
      <c r="BG13" s="17">
        <v>6.9</v>
      </c>
      <c r="BH13" s="17">
        <v>0.02</v>
      </c>
      <c r="BI13" s="17">
        <v>11.12</v>
      </c>
      <c r="BJ13" s="17">
        <v>39.95</v>
      </c>
      <c r="BK13" s="17">
        <v>10.52</v>
      </c>
      <c r="BL13" s="17">
        <v>38.39</v>
      </c>
      <c r="BM13" s="17">
        <v>0.01</v>
      </c>
      <c r="BN13" s="17">
        <v>0.01</v>
      </c>
    </row>
    <row r="14" spans="1:66" ht="12.75">
      <c r="A14" s="78">
        <v>2017</v>
      </c>
      <c r="B14" s="52" t="s">
        <v>4</v>
      </c>
      <c r="C14" s="54">
        <v>10</v>
      </c>
      <c r="D14" s="53">
        <v>83687</v>
      </c>
      <c r="E14" s="53">
        <v>1952</v>
      </c>
      <c r="F14" s="53">
        <v>1246</v>
      </c>
      <c r="G14" s="53">
        <v>198</v>
      </c>
      <c r="H14" s="53">
        <v>6585</v>
      </c>
      <c r="I14" s="53">
        <v>259</v>
      </c>
      <c r="J14" s="53">
        <v>3717</v>
      </c>
      <c r="K14" s="53">
        <v>73</v>
      </c>
      <c r="L14" s="53">
        <v>902</v>
      </c>
      <c r="M14" s="53">
        <v>14392</v>
      </c>
      <c r="N14" s="53">
        <v>47782</v>
      </c>
      <c r="O14" s="53">
        <v>1027</v>
      </c>
      <c r="P14" s="53">
        <v>5549</v>
      </c>
      <c r="Q14" s="53">
        <v>5</v>
      </c>
      <c r="R14" s="53">
        <v>9227</v>
      </c>
      <c r="S14" s="53">
        <v>33972</v>
      </c>
      <c r="T14" s="53">
        <v>8674</v>
      </c>
      <c r="U14" s="53">
        <v>31809</v>
      </c>
      <c r="V14" s="53">
        <v>1027</v>
      </c>
      <c r="W14" s="53">
        <v>648</v>
      </c>
      <c r="X14" s="53">
        <v>925</v>
      </c>
      <c r="Y14" s="53">
        <v>598</v>
      </c>
      <c r="Z14" s="53">
        <v>106</v>
      </c>
      <c r="AA14" s="53">
        <v>3355</v>
      </c>
      <c r="AB14" s="53">
        <v>92</v>
      </c>
      <c r="AC14" s="53">
        <v>3230</v>
      </c>
      <c r="AD14" s="53">
        <v>132</v>
      </c>
      <c r="AE14" s="53">
        <v>1901</v>
      </c>
      <c r="AF14" s="53">
        <v>127</v>
      </c>
      <c r="AG14" s="53">
        <v>1816</v>
      </c>
      <c r="AH14" s="53">
        <v>40</v>
      </c>
      <c r="AI14" s="53">
        <v>455</v>
      </c>
      <c r="AJ14" s="53">
        <v>33</v>
      </c>
      <c r="AK14" s="53">
        <v>447</v>
      </c>
      <c r="AL14" s="53">
        <v>7430</v>
      </c>
      <c r="AM14" s="53">
        <v>24814</v>
      </c>
      <c r="AN14" s="53">
        <v>6962</v>
      </c>
      <c r="AO14" s="53">
        <v>22968</v>
      </c>
      <c r="AP14" s="53">
        <v>492</v>
      </c>
      <c r="AQ14" s="53">
        <v>2799</v>
      </c>
      <c r="AR14" s="53">
        <v>535</v>
      </c>
      <c r="AS14" s="53">
        <v>2750</v>
      </c>
      <c r="AT14" s="53">
        <v>4</v>
      </c>
      <c r="AU14" s="53">
        <v>1</v>
      </c>
      <c r="AV14" s="17">
        <v>2.33</v>
      </c>
      <c r="AW14" s="17">
        <v>1.49</v>
      </c>
      <c r="AX14" s="17">
        <v>0.24</v>
      </c>
      <c r="AY14" s="17">
        <v>7.87</v>
      </c>
      <c r="AZ14" s="17">
        <v>0.31</v>
      </c>
      <c r="BA14" s="17">
        <v>4.44</v>
      </c>
      <c r="BB14" s="17">
        <v>0.09</v>
      </c>
      <c r="BC14" s="17">
        <v>1.08</v>
      </c>
      <c r="BD14" s="17">
        <v>17.2</v>
      </c>
      <c r="BE14" s="17">
        <v>57.1</v>
      </c>
      <c r="BF14" s="17">
        <v>1.23</v>
      </c>
      <c r="BG14" s="17">
        <v>6.63</v>
      </c>
      <c r="BH14" s="17">
        <v>0.01</v>
      </c>
      <c r="BI14" s="17">
        <v>11.03</v>
      </c>
      <c r="BJ14" s="17">
        <v>40.59</v>
      </c>
      <c r="BK14" s="17">
        <v>10.36</v>
      </c>
      <c r="BL14" s="17">
        <v>38.01</v>
      </c>
      <c r="BM14" s="17">
        <v>0</v>
      </c>
      <c r="BN14" s="17">
        <v>0</v>
      </c>
    </row>
    <row r="15" spans="1:66" ht="12.75">
      <c r="A15" s="78">
        <v>2017</v>
      </c>
      <c r="B15" s="52" t="s">
        <v>4</v>
      </c>
      <c r="C15" s="54">
        <v>11</v>
      </c>
      <c r="D15" s="53">
        <v>83320</v>
      </c>
      <c r="E15" s="53">
        <v>1879</v>
      </c>
      <c r="F15" s="53">
        <v>1146</v>
      </c>
      <c r="G15" s="53">
        <v>208</v>
      </c>
      <c r="H15" s="53">
        <v>6402</v>
      </c>
      <c r="I15" s="53">
        <v>248</v>
      </c>
      <c r="J15" s="53">
        <v>3817</v>
      </c>
      <c r="K15" s="53">
        <v>56</v>
      </c>
      <c r="L15" s="53">
        <v>904</v>
      </c>
      <c r="M15" s="53">
        <v>13287</v>
      </c>
      <c r="N15" s="53">
        <v>48862</v>
      </c>
      <c r="O15" s="53">
        <v>1005</v>
      </c>
      <c r="P15" s="53">
        <v>5495</v>
      </c>
      <c r="Q15" s="53">
        <v>11</v>
      </c>
      <c r="R15" s="53">
        <v>8553</v>
      </c>
      <c r="S15" s="53">
        <v>34157</v>
      </c>
      <c r="T15" s="53">
        <v>8130</v>
      </c>
      <c r="U15" s="53">
        <v>32469</v>
      </c>
      <c r="V15" s="53">
        <v>967</v>
      </c>
      <c r="W15" s="53">
        <v>582</v>
      </c>
      <c r="X15" s="53">
        <v>912</v>
      </c>
      <c r="Y15" s="53">
        <v>564</v>
      </c>
      <c r="Z15" s="53">
        <v>101</v>
      </c>
      <c r="AA15" s="53">
        <v>3230</v>
      </c>
      <c r="AB15" s="53">
        <v>107</v>
      </c>
      <c r="AC15" s="53">
        <v>3172</v>
      </c>
      <c r="AD15" s="53">
        <v>126</v>
      </c>
      <c r="AE15" s="53">
        <v>1999</v>
      </c>
      <c r="AF15" s="53">
        <v>122</v>
      </c>
      <c r="AG15" s="53">
        <v>1818</v>
      </c>
      <c r="AH15" s="53">
        <v>27</v>
      </c>
      <c r="AI15" s="53">
        <v>446</v>
      </c>
      <c r="AJ15" s="53">
        <v>29</v>
      </c>
      <c r="AK15" s="53">
        <v>458</v>
      </c>
      <c r="AL15" s="53">
        <v>6805</v>
      </c>
      <c r="AM15" s="53">
        <v>25118</v>
      </c>
      <c r="AN15" s="53">
        <v>6482</v>
      </c>
      <c r="AO15" s="53">
        <v>23744</v>
      </c>
      <c r="AP15" s="53">
        <v>527</v>
      </c>
      <c r="AQ15" s="53">
        <v>2782</v>
      </c>
      <c r="AR15" s="53">
        <v>478</v>
      </c>
      <c r="AS15" s="53">
        <v>2713</v>
      </c>
      <c r="AT15" s="53">
        <v>8</v>
      </c>
      <c r="AU15" s="53">
        <v>3</v>
      </c>
      <c r="AV15" s="17">
        <v>2.26</v>
      </c>
      <c r="AW15" s="17">
        <v>1.38</v>
      </c>
      <c r="AX15" s="17">
        <v>0.25</v>
      </c>
      <c r="AY15" s="17">
        <v>7.68</v>
      </c>
      <c r="AZ15" s="17">
        <v>0.3</v>
      </c>
      <c r="BA15" s="17">
        <v>4.58</v>
      </c>
      <c r="BB15" s="17">
        <v>0.07</v>
      </c>
      <c r="BC15" s="17">
        <v>1.08</v>
      </c>
      <c r="BD15" s="17">
        <v>15.95</v>
      </c>
      <c r="BE15" s="17">
        <v>58.64</v>
      </c>
      <c r="BF15" s="17">
        <v>1.21</v>
      </c>
      <c r="BG15" s="17">
        <v>6.6</v>
      </c>
      <c r="BH15" s="17">
        <v>0.01</v>
      </c>
      <c r="BI15" s="17">
        <v>10.27</v>
      </c>
      <c r="BJ15" s="17">
        <v>40.99</v>
      </c>
      <c r="BK15" s="17">
        <v>9.76</v>
      </c>
      <c r="BL15" s="17">
        <v>38.97</v>
      </c>
      <c r="BM15" s="17">
        <v>0.01</v>
      </c>
      <c r="BN15" s="17">
        <v>0</v>
      </c>
    </row>
    <row r="16" spans="1:66" ht="12.75">
      <c r="A16" s="78">
        <v>2017</v>
      </c>
      <c r="B16" s="52" t="s">
        <v>4</v>
      </c>
      <c r="C16" s="54">
        <v>12</v>
      </c>
      <c r="D16" s="53">
        <v>90522</v>
      </c>
      <c r="E16" s="53">
        <v>2082</v>
      </c>
      <c r="F16" s="53">
        <v>1385</v>
      </c>
      <c r="G16" s="53">
        <v>206</v>
      </c>
      <c r="H16" s="53">
        <v>6573</v>
      </c>
      <c r="I16" s="53">
        <v>289</v>
      </c>
      <c r="J16" s="53">
        <v>4531</v>
      </c>
      <c r="K16" s="53">
        <v>68</v>
      </c>
      <c r="L16" s="53">
        <v>884</v>
      </c>
      <c r="M16" s="53">
        <v>14263</v>
      </c>
      <c r="N16" s="53">
        <v>53263</v>
      </c>
      <c r="O16" s="53">
        <v>1091</v>
      </c>
      <c r="P16" s="53">
        <v>5870</v>
      </c>
      <c r="Q16" s="53">
        <v>17</v>
      </c>
      <c r="R16" s="53">
        <v>9311</v>
      </c>
      <c r="S16" s="53">
        <v>37601</v>
      </c>
      <c r="T16" s="53">
        <v>8688</v>
      </c>
      <c r="U16" s="53">
        <v>34905</v>
      </c>
      <c r="V16" s="53">
        <v>1109</v>
      </c>
      <c r="W16" s="53">
        <v>735</v>
      </c>
      <c r="X16" s="53">
        <v>973</v>
      </c>
      <c r="Y16" s="53">
        <v>650</v>
      </c>
      <c r="Z16" s="53">
        <v>115</v>
      </c>
      <c r="AA16" s="53">
        <v>3338</v>
      </c>
      <c r="AB16" s="53">
        <v>91</v>
      </c>
      <c r="AC16" s="53">
        <v>3235</v>
      </c>
      <c r="AD16" s="53">
        <v>143</v>
      </c>
      <c r="AE16" s="53">
        <v>2378</v>
      </c>
      <c r="AF16" s="53">
        <v>146</v>
      </c>
      <c r="AG16" s="53">
        <v>2153</v>
      </c>
      <c r="AH16" s="53">
        <v>40</v>
      </c>
      <c r="AI16" s="53">
        <v>464</v>
      </c>
      <c r="AJ16" s="53">
        <v>28</v>
      </c>
      <c r="AK16" s="53">
        <v>420</v>
      </c>
      <c r="AL16" s="53">
        <v>7395</v>
      </c>
      <c r="AM16" s="53">
        <v>27619</v>
      </c>
      <c r="AN16" s="53">
        <v>6868</v>
      </c>
      <c r="AO16" s="53">
        <v>25644</v>
      </c>
      <c r="AP16" s="53">
        <v>509</v>
      </c>
      <c r="AQ16" s="53">
        <v>3067</v>
      </c>
      <c r="AR16" s="53">
        <v>582</v>
      </c>
      <c r="AS16" s="53">
        <v>2803</v>
      </c>
      <c r="AT16" s="53">
        <v>8</v>
      </c>
      <c r="AU16" s="53">
        <v>9</v>
      </c>
      <c r="AV16" s="17">
        <v>2.3</v>
      </c>
      <c r="AW16" s="17">
        <v>1.53</v>
      </c>
      <c r="AX16" s="17">
        <v>0.23</v>
      </c>
      <c r="AY16" s="17">
        <v>7.26</v>
      </c>
      <c r="AZ16" s="17">
        <v>0.32</v>
      </c>
      <c r="BA16" s="17">
        <v>5.01</v>
      </c>
      <c r="BB16" s="17">
        <v>0.08</v>
      </c>
      <c r="BC16" s="17">
        <v>0.98</v>
      </c>
      <c r="BD16" s="17">
        <v>15.76</v>
      </c>
      <c r="BE16" s="17">
        <v>58.84</v>
      </c>
      <c r="BF16" s="17">
        <v>1.21</v>
      </c>
      <c r="BG16" s="17">
        <v>6.48</v>
      </c>
      <c r="BH16" s="17">
        <v>0.02</v>
      </c>
      <c r="BI16" s="17">
        <v>10.29</v>
      </c>
      <c r="BJ16" s="17">
        <v>41.54</v>
      </c>
      <c r="BK16" s="17">
        <v>9.6</v>
      </c>
      <c r="BL16" s="17">
        <v>38.56</v>
      </c>
      <c r="BM16" s="17">
        <v>0.01</v>
      </c>
      <c r="BN16" s="17">
        <v>0.01</v>
      </c>
    </row>
    <row r="18" spans="1:66" ht="12.75">
      <c r="A18" s="3">
        <f>A2</f>
        <v>2017</v>
      </c>
      <c r="B18" s="3" t="s">
        <v>4</v>
      </c>
      <c r="C18" s="7" t="s">
        <v>3</v>
      </c>
      <c r="D18" s="5">
        <f>SUM(D2:D17)</f>
        <v>1103269</v>
      </c>
      <c r="E18" s="5">
        <f aca="true" t="shared" si="0" ref="E18:AU18">SUM(E2:E17)</f>
        <v>22479</v>
      </c>
      <c r="F18" s="5">
        <f t="shared" si="0"/>
        <v>15402</v>
      </c>
      <c r="G18" s="5">
        <f t="shared" si="0"/>
        <v>2833</v>
      </c>
      <c r="H18" s="5">
        <f t="shared" si="0"/>
        <v>82523</v>
      </c>
      <c r="I18" s="5">
        <f t="shared" si="0"/>
        <v>4568</v>
      </c>
      <c r="J18" s="5">
        <f t="shared" si="0"/>
        <v>48279</v>
      </c>
      <c r="K18" s="5">
        <f t="shared" si="0"/>
        <v>1127</v>
      </c>
      <c r="L18" s="5">
        <f t="shared" si="0"/>
        <v>11723</v>
      </c>
      <c r="M18" s="5">
        <f t="shared" si="0"/>
        <v>205101</v>
      </c>
      <c r="N18" s="5">
        <f t="shared" si="0"/>
        <v>608715</v>
      </c>
      <c r="O18" s="5">
        <f t="shared" si="0"/>
        <v>15219</v>
      </c>
      <c r="P18" s="5">
        <f t="shared" si="0"/>
        <v>85164</v>
      </c>
      <c r="Q18" s="5">
        <f t="shared" si="0"/>
        <v>136</v>
      </c>
      <c r="R18" s="5">
        <f t="shared" si="0"/>
        <v>129239</v>
      </c>
      <c r="S18" s="5">
        <f t="shared" si="0"/>
        <v>439930</v>
      </c>
      <c r="T18" s="5">
        <f t="shared" si="0"/>
        <v>122088</v>
      </c>
      <c r="U18" s="5">
        <f t="shared" si="0"/>
        <v>411876</v>
      </c>
      <c r="V18" s="5">
        <f t="shared" si="0"/>
        <v>11465</v>
      </c>
      <c r="W18" s="5">
        <f t="shared" si="0"/>
        <v>8022</v>
      </c>
      <c r="X18" s="5">
        <f t="shared" si="0"/>
        <v>11014</v>
      </c>
      <c r="Y18" s="5">
        <f t="shared" si="0"/>
        <v>7380</v>
      </c>
      <c r="Z18" s="5">
        <f t="shared" si="0"/>
        <v>1494</v>
      </c>
      <c r="AA18" s="5">
        <f t="shared" si="0"/>
        <v>42160</v>
      </c>
      <c r="AB18" s="5">
        <f t="shared" si="0"/>
        <v>1339</v>
      </c>
      <c r="AC18" s="5">
        <f t="shared" si="0"/>
        <v>40363</v>
      </c>
      <c r="AD18" s="5">
        <f t="shared" si="0"/>
        <v>2346</v>
      </c>
      <c r="AE18" s="5">
        <f t="shared" si="0"/>
        <v>24896</v>
      </c>
      <c r="AF18" s="5">
        <f t="shared" si="0"/>
        <v>2222</v>
      </c>
      <c r="AG18" s="5">
        <f t="shared" si="0"/>
        <v>23383</v>
      </c>
      <c r="AH18" s="5">
        <f t="shared" si="0"/>
        <v>613</v>
      </c>
      <c r="AI18" s="5">
        <f t="shared" si="0"/>
        <v>5996</v>
      </c>
      <c r="AJ18" s="5">
        <f t="shared" si="0"/>
        <v>514</v>
      </c>
      <c r="AK18" s="5">
        <f t="shared" si="0"/>
        <v>5727</v>
      </c>
      <c r="AL18" s="5">
        <f t="shared" si="0"/>
        <v>105602</v>
      </c>
      <c r="AM18" s="5">
        <f t="shared" si="0"/>
        <v>315256</v>
      </c>
      <c r="AN18" s="5">
        <f t="shared" si="0"/>
        <v>99499</v>
      </c>
      <c r="AO18" s="5">
        <f t="shared" si="0"/>
        <v>293459</v>
      </c>
      <c r="AP18" s="5">
        <f t="shared" si="0"/>
        <v>7719</v>
      </c>
      <c r="AQ18" s="5">
        <f t="shared" si="0"/>
        <v>43600</v>
      </c>
      <c r="AR18" s="5">
        <f t="shared" si="0"/>
        <v>7500</v>
      </c>
      <c r="AS18" s="5">
        <f t="shared" si="0"/>
        <v>41564</v>
      </c>
      <c r="AT18" s="5">
        <f t="shared" si="0"/>
        <v>60</v>
      </c>
      <c r="AU18" s="5">
        <f t="shared" si="0"/>
        <v>76</v>
      </c>
      <c r="AV18" s="18">
        <f>(E18/$D18)*100</f>
        <v>2.037490403518997</v>
      </c>
      <c r="AW18" s="18">
        <f aca="true" t="shared" si="1" ref="AW18:BN18">(F18/$D18)*100</f>
        <v>1.3960330617465007</v>
      </c>
      <c r="AX18" s="18">
        <f t="shared" si="1"/>
        <v>0.25678234410646905</v>
      </c>
      <c r="AY18" s="18">
        <f t="shared" si="1"/>
        <v>7.479862118848622</v>
      </c>
      <c r="AZ18" s="18">
        <f t="shared" si="1"/>
        <v>0.4140422689298802</v>
      </c>
      <c r="BA18" s="18">
        <f t="shared" si="1"/>
        <v>4.375995337492488</v>
      </c>
      <c r="BB18" s="18">
        <f t="shared" si="1"/>
        <v>0.102150971340625</v>
      </c>
      <c r="BC18" s="18">
        <f t="shared" si="1"/>
        <v>1.0625695093399705</v>
      </c>
      <c r="BD18" s="18">
        <f t="shared" si="1"/>
        <v>18.59029846755415</v>
      </c>
      <c r="BE18" s="18">
        <f t="shared" si="1"/>
        <v>55.173760886964104</v>
      </c>
      <c r="BF18" s="18">
        <f t="shared" si="1"/>
        <v>1.3794459918659912</v>
      </c>
      <c r="BG18" s="18">
        <f t="shared" si="1"/>
        <v>7.719241635539474</v>
      </c>
      <c r="BH18" s="18">
        <f t="shared" si="1"/>
        <v>0.012327002752728482</v>
      </c>
      <c r="BI18" s="18">
        <f t="shared" si="1"/>
        <v>11.714187564410855</v>
      </c>
      <c r="BJ18" s="18">
        <f t="shared" si="1"/>
        <v>39.87513471329295</v>
      </c>
      <c r="BK18" s="18">
        <f t="shared" si="1"/>
        <v>11.066022882905258</v>
      </c>
      <c r="BL18" s="18">
        <f t="shared" si="1"/>
        <v>37.33232783663821</v>
      </c>
      <c r="BM18" s="18">
        <f t="shared" si="1"/>
        <v>1.0391844600002356</v>
      </c>
      <c r="BN18" s="18">
        <f t="shared" si="1"/>
        <v>0.7271118829587344</v>
      </c>
    </row>
    <row r="21" spans="1:4" ht="12.75" customHeight="1">
      <c r="A21" s="73" t="s">
        <v>101</v>
      </c>
      <c r="B21" s="73"/>
      <c r="C21" s="73"/>
      <c r="D21" s="19"/>
    </row>
    <row r="22" spans="1:4" ht="12.75">
      <c r="A22" s="73"/>
      <c r="B22" s="73"/>
      <c r="C22" s="73"/>
      <c r="D22" s="19"/>
    </row>
    <row r="23" spans="1:3" ht="12.75">
      <c r="A23" s="73"/>
      <c r="B23" s="73"/>
      <c r="C23" s="73"/>
    </row>
    <row r="24" spans="1:3" ht="12.75">
      <c r="A24" s="73"/>
      <c r="B24" s="73"/>
      <c r="C24" s="73"/>
    </row>
    <row r="25" spans="1:3" ht="12.75">
      <c r="A25" s="73"/>
      <c r="B25" s="73"/>
      <c r="C25" s="73"/>
    </row>
    <row r="26" spans="1:3" ht="12.75">
      <c r="A26" s="73"/>
      <c r="B26" s="73"/>
      <c r="C26" s="73"/>
    </row>
    <row r="27" spans="1:3" ht="12.75">
      <c r="A27" s="73"/>
      <c r="B27" s="73"/>
      <c r="C27" s="73"/>
    </row>
  </sheetData>
  <sheetProtection/>
  <mergeCells count="1">
    <mergeCell ref="A21:C27"/>
  </mergeCells>
  <printOptions gridLines="1" horizontalCentered="1"/>
  <pageMargins left="0" right="0" top="0.5" bottom="0.5" header="0.3" footer="0.3"/>
  <pageSetup fitToHeight="3" fitToWidth="1" horizontalDpi="600" verticalDpi="600" orientation="landscape" scale="22" r:id="rId1"/>
  <headerFooter>
    <oddHeader>&amp;LData as of 12/10/2014&amp;C2014-15 October Enrollment Report&amp;ROctober 1, 2014 Enrollment</oddHeader>
    <oddFooter>&amp;L&amp;F&amp;CPage &amp;P of &amp;N&amp;RStudent Information, OSPI</oddFooter>
  </headerFooter>
</worksheet>
</file>

<file path=xl/worksheets/sheet8.xml><?xml version="1.0" encoding="utf-8"?>
<worksheet xmlns="http://schemas.openxmlformats.org/spreadsheetml/2006/main" xmlns:r="http://schemas.openxmlformats.org/officeDocument/2006/relationships">
  <sheetPr>
    <tabColor theme="8" tint="0.7999799847602844"/>
    <pageSetUpPr fitToPage="1"/>
  </sheetPr>
  <dimension ref="A1:AK21"/>
  <sheetViews>
    <sheetView zoomScalePageLayoutView="0" workbookViewId="0" topLeftCell="A1">
      <pane xSplit="3" ySplit="1" topLeftCell="D2" activePane="bottomRight" state="frozen"/>
      <selection pane="topLeft" activeCell="A1" sqref="A1:C1"/>
      <selection pane="topRight" activeCell="A1" sqref="A1:C1"/>
      <selection pane="bottomLeft" activeCell="A1" sqref="A1:C1"/>
      <selection pane="bottomRight" activeCell="A11" sqref="A11"/>
    </sheetView>
  </sheetViews>
  <sheetFormatPr defaultColWidth="9.140625" defaultRowHeight="15"/>
  <cols>
    <col min="1" max="1" width="6.28125" style="2" bestFit="1" customWidth="1"/>
    <col min="2" max="2" width="5.00390625" style="2" bestFit="1" customWidth="1"/>
    <col min="3" max="3" width="41.8515625" style="2" bestFit="1" customWidth="1"/>
    <col min="4" max="4" width="9.140625" style="4" customWidth="1"/>
    <col min="5" max="5" width="7.57421875" style="17" bestFit="1" customWidth="1"/>
    <col min="6" max="6" width="8.8515625" style="4" bestFit="1" customWidth="1"/>
    <col min="7" max="7" width="8.8515625" style="17" customWidth="1"/>
    <col min="8" max="8" width="6.421875" style="4" bestFit="1" customWidth="1"/>
    <col min="9" max="9" width="4.8515625" style="17" bestFit="1" customWidth="1"/>
    <col min="10" max="10" width="6.421875" style="4" bestFit="1" customWidth="1"/>
    <col min="11" max="11" width="4.8515625" style="17" bestFit="1" customWidth="1"/>
    <col min="12" max="12" width="6.421875" style="4" bestFit="1" customWidth="1"/>
    <col min="13" max="13" width="4.8515625" style="17" bestFit="1" customWidth="1"/>
    <col min="14" max="14" width="6.421875" style="4" bestFit="1" customWidth="1"/>
    <col min="15" max="15" width="4.8515625" style="17" bestFit="1" customWidth="1"/>
    <col min="16" max="16" width="6.421875" style="4" bestFit="1" customWidth="1"/>
    <col min="17" max="17" width="4.8515625" style="17" bestFit="1" customWidth="1"/>
    <col min="18" max="18" width="6.421875" style="4" bestFit="1" customWidth="1"/>
    <col min="19" max="19" width="4.8515625" style="17" bestFit="1" customWidth="1"/>
    <col min="20" max="20" width="6.421875" style="4" bestFit="1" customWidth="1"/>
    <col min="21" max="21" width="4.8515625" style="17" bestFit="1" customWidth="1"/>
    <col min="22" max="22" width="6.421875" style="4" bestFit="1" customWidth="1"/>
    <col min="23" max="23" width="4.8515625" style="17" bestFit="1" customWidth="1"/>
    <col min="24" max="24" width="6.421875" style="4" bestFit="1" customWidth="1"/>
    <col min="25" max="25" width="4.8515625" style="17" bestFit="1" customWidth="1"/>
    <col min="26" max="26" width="6.421875" style="4" bestFit="1" customWidth="1"/>
    <col min="27" max="27" width="4.8515625" style="17" bestFit="1" customWidth="1"/>
    <col min="28" max="28" width="6.421875" style="4" bestFit="1" customWidth="1"/>
    <col min="29" max="29" width="4.8515625" style="17" bestFit="1" customWidth="1"/>
    <col min="30" max="30" width="6.421875" style="4" bestFit="1" customWidth="1"/>
    <col min="31" max="31" width="4.8515625" style="17" bestFit="1" customWidth="1"/>
    <col min="32" max="32" width="6.421875" style="4" bestFit="1" customWidth="1"/>
    <col min="33" max="33" width="5.57421875" style="17" bestFit="1" customWidth="1"/>
    <col min="34" max="34" width="6.421875" style="4" bestFit="1" customWidth="1"/>
    <col min="35" max="35" width="5.57421875" style="17" bestFit="1" customWidth="1"/>
    <col min="36" max="36" width="6.421875" style="4" bestFit="1" customWidth="1"/>
    <col min="37" max="37" width="5.57421875" style="17" bestFit="1" customWidth="1"/>
    <col min="38" max="16384" width="9.140625" style="2" customWidth="1"/>
  </cols>
  <sheetData>
    <row r="1" spans="1:37" s="55" customFormat="1" ht="26.25">
      <c r="A1" s="55" t="s">
        <v>0</v>
      </c>
      <c r="B1" s="55" t="s">
        <v>1</v>
      </c>
      <c r="C1" s="55" t="s">
        <v>114</v>
      </c>
      <c r="D1" s="56" t="s">
        <v>112</v>
      </c>
      <c r="E1" s="31" t="s">
        <v>127</v>
      </c>
      <c r="F1" s="56" t="s">
        <v>111</v>
      </c>
      <c r="G1" s="31" t="s">
        <v>128</v>
      </c>
      <c r="H1" s="56" t="s">
        <v>183</v>
      </c>
      <c r="I1" s="31" t="s">
        <v>184</v>
      </c>
      <c r="J1" s="56" t="s">
        <v>129</v>
      </c>
      <c r="K1" s="31" t="s">
        <v>130</v>
      </c>
      <c r="L1" s="56" t="s">
        <v>131</v>
      </c>
      <c r="M1" s="31" t="s">
        <v>132</v>
      </c>
      <c r="N1" s="56" t="s">
        <v>133</v>
      </c>
      <c r="O1" s="31" t="s">
        <v>134</v>
      </c>
      <c r="P1" s="56" t="s">
        <v>135</v>
      </c>
      <c r="Q1" s="31" t="s">
        <v>136</v>
      </c>
      <c r="R1" s="56" t="s">
        <v>137</v>
      </c>
      <c r="S1" s="31" t="s">
        <v>138</v>
      </c>
      <c r="T1" s="56" t="s">
        <v>139</v>
      </c>
      <c r="U1" s="31" t="s">
        <v>140</v>
      </c>
      <c r="V1" s="56" t="s">
        <v>141</v>
      </c>
      <c r="W1" s="31" t="s">
        <v>142</v>
      </c>
      <c r="X1" s="56" t="s">
        <v>143</v>
      </c>
      <c r="Y1" s="31" t="s">
        <v>144</v>
      </c>
      <c r="Z1" s="56" t="s">
        <v>145</v>
      </c>
      <c r="AA1" s="31" t="s">
        <v>146</v>
      </c>
      <c r="AB1" s="56" t="s">
        <v>147</v>
      </c>
      <c r="AC1" s="31" t="s">
        <v>148</v>
      </c>
      <c r="AD1" s="56" t="s">
        <v>149</v>
      </c>
      <c r="AE1" s="31" t="s">
        <v>150</v>
      </c>
      <c r="AF1" s="56" t="s">
        <v>151</v>
      </c>
      <c r="AG1" s="31" t="s">
        <v>152</v>
      </c>
      <c r="AH1" s="56" t="s">
        <v>153</v>
      </c>
      <c r="AI1" s="31" t="s">
        <v>154</v>
      </c>
      <c r="AJ1" s="56" t="s">
        <v>155</v>
      </c>
      <c r="AK1" s="31" t="s">
        <v>156</v>
      </c>
    </row>
    <row r="2" spans="1:37" ht="12.75">
      <c r="A2" s="32">
        <v>2017</v>
      </c>
      <c r="B2" s="32" t="s">
        <v>4</v>
      </c>
      <c r="C2" s="32" t="s">
        <v>191</v>
      </c>
      <c r="D2" s="33">
        <v>22479</v>
      </c>
      <c r="E2" s="34">
        <v>2.04</v>
      </c>
      <c r="F2" s="33">
        <v>22251</v>
      </c>
      <c r="G2" s="34">
        <v>2.04</v>
      </c>
      <c r="H2" s="33">
        <v>228</v>
      </c>
      <c r="I2" s="34">
        <v>1.61</v>
      </c>
      <c r="J2" s="33">
        <v>1082</v>
      </c>
      <c r="K2" s="34">
        <v>1.41</v>
      </c>
      <c r="L2" s="33">
        <v>14</v>
      </c>
      <c r="M2" s="34">
        <v>0.34</v>
      </c>
      <c r="N2" s="33">
        <v>1208</v>
      </c>
      <c r="O2" s="34">
        <v>1.47</v>
      </c>
      <c r="P2" s="33">
        <v>1431</v>
      </c>
      <c r="Q2" s="34">
        <v>1.68</v>
      </c>
      <c r="R2" s="33">
        <v>1562</v>
      </c>
      <c r="S2" s="34">
        <v>1.8</v>
      </c>
      <c r="T2" s="33">
        <v>1542</v>
      </c>
      <c r="U2" s="34">
        <v>1.79</v>
      </c>
      <c r="V2" s="33">
        <v>1631</v>
      </c>
      <c r="W2" s="34">
        <v>1.95</v>
      </c>
      <c r="X2" s="33">
        <v>1997</v>
      </c>
      <c r="Y2" s="34">
        <v>2.45</v>
      </c>
      <c r="Z2" s="33">
        <v>1969</v>
      </c>
      <c r="AA2" s="34">
        <v>2.42</v>
      </c>
      <c r="AB2" s="33">
        <v>1919</v>
      </c>
      <c r="AC2" s="34">
        <v>2.36</v>
      </c>
      <c r="AD2" s="33">
        <v>1983</v>
      </c>
      <c r="AE2" s="34">
        <v>2.41</v>
      </c>
      <c r="AF2" s="33">
        <v>1952</v>
      </c>
      <c r="AG2" s="34">
        <v>2.33</v>
      </c>
      <c r="AH2" s="33">
        <v>1879</v>
      </c>
      <c r="AI2" s="34">
        <v>2.26</v>
      </c>
      <c r="AJ2" s="33">
        <v>2082</v>
      </c>
      <c r="AK2" s="34">
        <v>2.3</v>
      </c>
    </row>
    <row r="3" spans="1:37" ht="12.75">
      <c r="A3" s="78">
        <v>2017</v>
      </c>
      <c r="B3" s="52" t="s">
        <v>4</v>
      </c>
      <c r="C3" s="52" t="s">
        <v>192</v>
      </c>
      <c r="D3" s="53">
        <v>2833</v>
      </c>
      <c r="E3" s="17">
        <v>0.26</v>
      </c>
      <c r="F3" s="53">
        <v>2792</v>
      </c>
      <c r="G3" s="17">
        <v>0.26</v>
      </c>
      <c r="H3" s="53">
        <v>41</v>
      </c>
      <c r="I3" s="17">
        <v>0.29</v>
      </c>
      <c r="J3" s="53">
        <v>217</v>
      </c>
      <c r="K3" s="17">
        <v>0.28</v>
      </c>
      <c r="L3" s="53">
        <v>9</v>
      </c>
      <c r="M3" s="17">
        <v>0.22</v>
      </c>
      <c r="N3" s="53">
        <v>236</v>
      </c>
      <c r="O3" s="17">
        <v>0.29</v>
      </c>
      <c r="P3" s="53">
        <v>220</v>
      </c>
      <c r="Q3" s="17">
        <v>0.26</v>
      </c>
      <c r="R3" s="53">
        <v>255</v>
      </c>
      <c r="S3" s="17">
        <v>0.29</v>
      </c>
      <c r="T3" s="53">
        <v>210</v>
      </c>
      <c r="U3" s="17">
        <v>0.24</v>
      </c>
      <c r="V3" s="53">
        <v>253</v>
      </c>
      <c r="W3" s="17">
        <v>0.3</v>
      </c>
      <c r="X3" s="53">
        <v>217</v>
      </c>
      <c r="Y3" s="17">
        <v>0.27</v>
      </c>
      <c r="Z3" s="53">
        <v>165</v>
      </c>
      <c r="AA3" s="17">
        <v>0.2</v>
      </c>
      <c r="AB3" s="53">
        <v>210</v>
      </c>
      <c r="AC3" s="17">
        <v>0.26</v>
      </c>
      <c r="AD3" s="53">
        <v>188</v>
      </c>
      <c r="AE3" s="17">
        <v>0.23</v>
      </c>
      <c r="AF3" s="53">
        <v>198</v>
      </c>
      <c r="AG3" s="17">
        <v>0.24</v>
      </c>
      <c r="AH3" s="53">
        <v>208</v>
      </c>
      <c r="AI3" s="17">
        <v>0.25</v>
      </c>
      <c r="AJ3" s="53">
        <v>206</v>
      </c>
      <c r="AK3" s="17">
        <v>0.23</v>
      </c>
    </row>
    <row r="4" spans="1:37" ht="12.75">
      <c r="A4" s="78">
        <v>2017</v>
      </c>
      <c r="B4" s="52" t="s">
        <v>4</v>
      </c>
      <c r="C4" s="52" t="s">
        <v>193</v>
      </c>
      <c r="D4" s="53">
        <v>4568</v>
      </c>
      <c r="E4" s="17">
        <v>0.41</v>
      </c>
      <c r="F4" s="53">
        <v>4489</v>
      </c>
      <c r="G4" s="17">
        <v>0.41</v>
      </c>
      <c r="H4" s="53">
        <v>79</v>
      </c>
      <c r="I4" s="17">
        <v>0.56</v>
      </c>
      <c r="J4" s="53">
        <v>390</v>
      </c>
      <c r="K4" s="17">
        <v>0.51</v>
      </c>
      <c r="L4" s="53">
        <v>23</v>
      </c>
      <c r="M4" s="17">
        <v>0.55</v>
      </c>
      <c r="N4" s="53">
        <v>413</v>
      </c>
      <c r="O4" s="17">
        <v>0.5</v>
      </c>
      <c r="P4" s="53">
        <v>425</v>
      </c>
      <c r="Q4" s="17">
        <v>0.5</v>
      </c>
      <c r="R4" s="53">
        <v>439</v>
      </c>
      <c r="S4" s="17">
        <v>0.51</v>
      </c>
      <c r="T4" s="53">
        <v>418</v>
      </c>
      <c r="U4" s="17">
        <v>0.48</v>
      </c>
      <c r="V4" s="53">
        <v>384</v>
      </c>
      <c r="W4" s="17">
        <v>0.46</v>
      </c>
      <c r="X4" s="53">
        <v>313</v>
      </c>
      <c r="Y4" s="17">
        <v>0.38</v>
      </c>
      <c r="Z4" s="53">
        <v>301</v>
      </c>
      <c r="AA4" s="17">
        <v>0.37</v>
      </c>
      <c r="AB4" s="53">
        <v>297</v>
      </c>
      <c r="AC4" s="17">
        <v>0.37</v>
      </c>
      <c r="AD4" s="53">
        <v>290</v>
      </c>
      <c r="AE4" s="17">
        <v>0.35</v>
      </c>
      <c r="AF4" s="53">
        <v>259</v>
      </c>
      <c r="AG4" s="17">
        <v>0.31</v>
      </c>
      <c r="AH4" s="53">
        <v>248</v>
      </c>
      <c r="AI4" s="17">
        <v>0.3</v>
      </c>
      <c r="AJ4" s="53">
        <v>289</v>
      </c>
      <c r="AK4" s="17">
        <v>0.32</v>
      </c>
    </row>
    <row r="5" spans="1:37" ht="12.75">
      <c r="A5" s="78">
        <v>2017</v>
      </c>
      <c r="B5" s="52" t="s">
        <v>4</v>
      </c>
      <c r="C5" s="52" t="s">
        <v>194</v>
      </c>
      <c r="D5" s="53">
        <v>1127</v>
      </c>
      <c r="E5" s="17">
        <v>0.1</v>
      </c>
      <c r="F5" s="53">
        <v>1104</v>
      </c>
      <c r="G5" s="17">
        <v>0.1</v>
      </c>
      <c r="H5" s="53">
        <v>23</v>
      </c>
      <c r="I5" s="17">
        <v>0.16</v>
      </c>
      <c r="J5" s="53">
        <v>112</v>
      </c>
      <c r="K5" s="17">
        <v>0.15</v>
      </c>
      <c r="L5" s="53">
        <v>3</v>
      </c>
      <c r="M5" s="17">
        <v>0.07</v>
      </c>
      <c r="N5" s="53">
        <v>131</v>
      </c>
      <c r="O5" s="17">
        <v>0.16</v>
      </c>
      <c r="P5" s="53">
        <v>107</v>
      </c>
      <c r="Q5" s="17">
        <v>0.13</v>
      </c>
      <c r="R5" s="53">
        <v>101</v>
      </c>
      <c r="S5" s="17">
        <v>0.12</v>
      </c>
      <c r="T5" s="53">
        <v>73</v>
      </c>
      <c r="U5" s="17">
        <v>0.08</v>
      </c>
      <c r="V5" s="53">
        <v>85</v>
      </c>
      <c r="W5" s="17">
        <v>0.1</v>
      </c>
      <c r="X5" s="53">
        <v>86</v>
      </c>
      <c r="Y5" s="17">
        <v>0.11</v>
      </c>
      <c r="Z5" s="53">
        <v>76</v>
      </c>
      <c r="AA5" s="17">
        <v>0.09</v>
      </c>
      <c r="AB5" s="53">
        <v>68</v>
      </c>
      <c r="AC5" s="17">
        <v>0.08</v>
      </c>
      <c r="AD5" s="53">
        <v>65</v>
      </c>
      <c r="AE5" s="17">
        <v>0.08</v>
      </c>
      <c r="AF5" s="53">
        <v>73</v>
      </c>
      <c r="AG5" s="17">
        <v>0.09</v>
      </c>
      <c r="AH5" s="53">
        <v>56</v>
      </c>
      <c r="AI5" s="17">
        <v>0.07</v>
      </c>
      <c r="AJ5" s="53">
        <v>68</v>
      </c>
      <c r="AK5" s="17">
        <v>0.08</v>
      </c>
    </row>
    <row r="6" spans="1:37" ht="12.75">
      <c r="A6" s="78">
        <v>2017</v>
      </c>
      <c r="B6" s="52" t="s">
        <v>4</v>
      </c>
      <c r="C6" s="52" t="s">
        <v>195</v>
      </c>
      <c r="D6" s="53">
        <v>205101</v>
      </c>
      <c r="E6" s="17">
        <v>18.59</v>
      </c>
      <c r="F6" s="53">
        <v>202212</v>
      </c>
      <c r="G6" s="17">
        <v>18.57</v>
      </c>
      <c r="H6" s="53">
        <v>2889</v>
      </c>
      <c r="I6" s="17">
        <v>20.34</v>
      </c>
      <c r="J6" s="53">
        <v>15414</v>
      </c>
      <c r="K6" s="17">
        <v>20.03</v>
      </c>
      <c r="L6" s="53">
        <v>692</v>
      </c>
      <c r="M6" s="17">
        <v>16.65</v>
      </c>
      <c r="N6" s="53">
        <v>16371</v>
      </c>
      <c r="O6" s="17">
        <v>19.88</v>
      </c>
      <c r="P6" s="53">
        <v>17268</v>
      </c>
      <c r="Q6" s="17">
        <v>20.31</v>
      </c>
      <c r="R6" s="53">
        <v>17568</v>
      </c>
      <c r="S6" s="17">
        <v>20.27</v>
      </c>
      <c r="T6" s="53">
        <v>17467</v>
      </c>
      <c r="U6" s="17">
        <v>20.25</v>
      </c>
      <c r="V6" s="53">
        <v>16498</v>
      </c>
      <c r="W6" s="17">
        <v>19.7</v>
      </c>
      <c r="X6" s="53">
        <v>15398</v>
      </c>
      <c r="Y6" s="17">
        <v>18.87</v>
      </c>
      <c r="Z6" s="53">
        <v>14913</v>
      </c>
      <c r="AA6" s="17">
        <v>18.3</v>
      </c>
      <c r="AB6" s="53">
        <v>14440</v>
      </c>
      <c r="AC6" s="17">
        <v>17.79</v>
      </c>
      <c r="AD6" s="53">
        <v>14241</v>
      </c>
      <c r="AE6" s="17">
        <v>17.34</v>
      </c>
      <c r="AF6" s="53">
        <v>14392</v>
      </c>
      <c r="AG6" s="17">
        <v>17.2</v>
      </c>
      <c r="AH6" s="53">
        <v>13287</v>
      </c>
      <c r="AI6" s="17">
        <v>15.95</v>
      </c>
      <c r="AJ6" s="53">
        <v>14263</v>
      </c>
      <c r="AK6" s="17">
        <v>15.76</v>
      </c>
    </row>
    <row r="7" spans="1:37" ht="12.75">
      <c r="A7" s="78">
        <v>2017</v>
      </c>
      <c r="B7" s="52" t="s">
        <v>4</v>
      </c>
      <c r="C7" s="52" t="s">
        <v>196</v>
      </c>
      <c r="D7" s="53">
        <v>15219</v>
      </c>
      <c r="E7" s="17">
        <v>1.38</v>
      </c>
      <c r="F7" s="53">
        <v>14953</v>
      </c>
      <c r="G7" s="17">
        <v>1.37</v>
      </c>
      <c r="H7" s="53">
        <v>266</v>
      </c>
      <c r="I7" s="17">
        <v>1.87</v>
      </c>
      <c r="J7" s="53">
        <v>1286</v>
      </c>
      <c r="K7" s="17">
        <v>1.67</v>
      </c>
      <c r="L7" s="53">
        <v>35</v>
      </c>
      <c r="M7" s="17">
        <v>0.84</v>
      </c>
      <c r="N7" s="53">
        <v>1354</v>
      </c>
      <c r="O7" s="17">
        <v>1.64</v>
      </c>
      <c r="P7" s="53">
        <v>1337</v>
      </c>
      <c r="Q7" s="17">
        <v>1.57</v>
      </c>
      <c r="R7" s="53">
        <v>1219</v>
      </c>
      <c r="S7" s="17">
        <v>1.41</v>
      </c>
      <c r="T7" s="53">
        <v>1233</v>
      </c>
      <c r="U7" s="17">
        <v>1.43</v>
      </c>
      <c r="V7" s="53">
        <v>1147</v>
      </c>
      <c r="W7" s="17">
        <v>1.37</v>
      </c>
      <c r="X7" s="53">
        <v>1110</v>
      </c>
      <c r="Y7" s="17">
        <v>1.36</v>
      </c>
      <c r="Z7" s="53">
        <v>1064</v>
      </c>
      <c r="AA7" s="17">
        <v>1.31</v>
      </c>
      <c r="AB7" s="53">
        <v>1043</v>
      </c>
      <c r="AC7" s="17">
        <v>1.29</v>
      </c>
      <c r="AD7" s="53">
        <v>1002</v>
      </c>
      <c r="AE7" s="17">
        <v>1.22</v>
      </c>
      <c r="AF7" s="53">
        <v>1027</v>
      </c>
      <c r="AG7" s="17">
        <v>1.23</v>
      </c>
      <c r="AH7" s="53">
        <v>1005</v>
      </c>
      <c r="AI7" s="17">
        <v>1.21</v>
      </c>
      <c r="AJ7" s="53">
        <v>1091</v>
      </c>
      <c r="AK7" s="17">
        <v>1.21</v>
      </c>
    </row>
    <row r="8" spans="1:37" ht="12.75">
      <c r="A8" s="78">
        <v>2017</v>
      </c>
      <c r="B8" s="52" t="s">
        <v>4</v>
      </c>
      <c r="C8" s="52" t="s">
        <v>185</v>
      </c>
      <c r="D8" s="53">
        <v>15402</v>
      </c>
      <c r="E8" s="17">
        <v>1.4</v>
      </c>
      <c r="F8" s="53">
        <v>15203</v>
      </c>
      <c r="G8" s="17">
        <v>1.4</v>
      </c>
      <c r="H8" s="53">
        <v>199</v>
      </c>
      <c r="I8" s="17">
        <v>1.4</v>
      </c>
      <c r="J8" s="53">
        <v>1051</v>
      </c>
      <c r="K8" s="17">
        <v>1.37</v>
      </c>
      <c r="L8" s="53">
        <v>28</v>
      </c>
      <c r="M8" s="17">
        <v>0.67</v>
      </c>
      <c r="N8" s="53">
        <v>1031</v>
      </c>
      <c r="O8" s="17">
        <v>1.25</v>
      </c>
      <c r="P8" s="53">
        <v>1116</v>
      </c>
      <c r="Q8" s="17">
        <v>1.31</v>
      </c>
      <c r="R8" s="53">
        <v>1170</v>
      </c>
      <c r="S8" s="17">
        <v>1.35</v>
      </c>
      <c r="T8" s="53">
        <v>1115</v>
      </c>
      <c r="U8" s="17">
        <v>1.29</v>
      </c>
      <c r="V8" s="53">
        <v>1134</v>
      </c>
      <c r="W8" s="17">
        <v>1.35</v>
      </c>
      <c r="X8" s="53">
        <v>1125</v>
      </c>
      <c r="Y8" s="17">
        <v>1.38</v>
      </c>
      <c r="Z8" s="53">
        <v>1210</v>
      </c>
      <c r="AA8" s="17">
        <v>1.48</v>
      </c>
      <c r="AB8" s="53">
        <v>1225</v>
      </c>
      <c r="AC8" s="17">
        <v>1.51</v>
      </c>
      <c r="AD8" s="53">
        <v>1221</v>
      </c>
      <c r="AE8" s="17">
        <v>1.49</v>
      </c>
      <c r="AF8" s="53">
        <v>1246</v>
      </c>
      <c r="AG8" s="17">
        <v>1.49</v>
      </c>
      <c r="AH8" s="53">
        <v>1146</v>
      </c>
      <c r="AI8" s="17">
        <v>1.38</v>
      </c>
      <c r="AJ8" s="53">
        <v>1385</v>
      </c>
      <c r="AK8" s="17">
        <v>1.53</v>
      </c>
    </row>
    <row r="9" spans="1:37" ht="12.75">
      <c r="A9" s="78">
        <v>2017</v>
      </c>
      <c r="B9" s="52" t="s">
        <v>4</v>
      </c>
      <c r="C9" s="52" t="s">
        <v>186</v>
      </c>
      <c r="D9" s="53">
        <v>82523</v>
      </c>
      <c r="E9" s="17">
        <v>7.48</v>
      </c>
      <c r="F9" s="53">
        <v>81786</v>
      </c>
      <c r="G9" s="17">
        <v>7.51</v>
      </c>
      <c r="H9" s="53">
        <v>737</v>
      </c>
      <c r="I9" s="17">
        <v>5.19</v>
      </c>
      <c r="J9" s="53">
        <v>5482</v>
      </c>
      <c r="K9" s="17">
        <v>7.12</v>
      </c>
      <c r="L9" s="53">
        <v>231</v>
      </c>
      <c r="M9" s="17">
        <v>5.56</v>
      </c>
      <c r="N9" s="53">
        <v>6028</v>
      </c>
      <c r="O9" s="17">
        <v>7.32</v>
      </c>
      <c r="P9" s="53">
        <v>6125</v>
      </c>
      <c r="Q9" s="17">
        <v>7.2</v>
      </c>
      <c r="R9" s="53">
        <v>6492</v>
      </c>
      <c r="S9" s="17">
        <v>7.49</v>
      </c>
      <c r="T9" s="53">
        <v>6266</v>
      </c>
      <c r="U9" s="17">
        <v>7.27</v>
      </c>
      <c r="V9" s="53">
        <v>6087</v>
      </c>
      <c r="W9" s="17">
        <v>7.27</v>
      </c>
      <c r="X9" s="53">
        <v>6289</v>
      </c>
      <c r="Y9" s="17">
        <v>7.71</v>
      </c>
      <c r="Z9" s="53">
        <v>6406</v>
      </c>
      <c r="AA9" s="17">
        <v>7.86</v>
      </c>
      <c r="AB9" s="53">
        <v>6373</v>
      </c>
      <c r="AC9" s="17">
        <v>7.85</v>
      </c>
      <c r="AD9" s="53">
        <v>6447</v>
      </c>
      <c r="AE9" s="17">
        <v>7.85</v>
      </c>
      <c r="AF9" s="53">
        <v>6585</v>
      </c>
      <c r="AG9" s="17">
        <v>7.87</v>
      </c>
      <c r="AH9" s="53">
        <v>6402</v>
      </c>
      <c r="AI9" s="17">
        <v>7.68</v>
      </c>
      <c r="AJ9" s="53">
        <v>6573</v>
      </c>
      <c r="AK9" s="17">
        <v>7.26</v>
      </c>
    </row>
    <row r="10" spans="1:37" ht="12.75">
      <c r="A10" s="78">
        <v>2017</v>
      </c>
      <c r="B10" s="52" t="s">
        <v>4</v>
      </c>
      <c r="C10" s="52" t="s">
        <v>187</v>
      </c>
      <c r="D10" s="53">
        <v>48279</v>
      </c>
      <c r="E10" s="17">
        <v>4.38</v>
      </c>
      <c r="F10" s="53">
        <v>47684</v>
      </c>
      <c r="G10" s="17">
        <v>4.38</v>
      </c>
      <c r="H10" s="53">
        <v>595</v>
      </c>
      <c r="I10" s="17">
        <v>4.19</v>
      </c>
      <c r="J10" s="53">
        <v>3411</v>
      </c>
      <c r="K10" s="17">
        <v>4.43</v>
      </c>
      <c r="L10" s="53">
        <v>114</v>
      </c>
      <c r="M10" s="17">
        <v>2.74</v>
      </c>
      <c r="N10" s="53">
        <v>3383</v>
      </c>
      <c r="O10" s="17">
        <v>4.11</v>
      </c>
      <c r="P10" s="53">
        <v>3576</v>
      </c>
      <c r="Q10" s="17">
        <v>4.21</v>
      </c>
      <c r="R10" s="53">
        <v>3594</v>
      </c>
      <c r="S10" s="17">
        <v>4.15</v>
      </c>
      <c r="T10" s="53">
        <v>3734</v>
      </c>
      <c r="U10" s="17">
        <v>4.33</v>
      </c>
      <c r="V10" s="53">
        <v>3666</v>
      </c>
      <c r="W10" s="17">
        <v>4.38</v>
      </c>
      <c r="X10" s="53">
        <v>3499</v>
      </c>
      <c r="Y10" s="17">
        <v>4.29</v>
      </c>
      <c r="Z10" s="53">
        <v>3528</v>
      </c>
      <c r="AA10" s="17">
        <v>4.33</v>
      </c>
      <c r="AB10" s="53">
        <v>3510</v>
      </c>
      <c r="AC10" s="17">
        <v>4.33</v>
      </c>
      <c r="AD10" s="53">
        <v>3604</v>
      </c>
      <c r="AE10" s="17">
        <v>4.39</v>
      </c>
      <c r="AF10" s="53">
        <v>3717</v>
      </c>
      <c r="AG10" s="17">
        <v>4.44</v>
      </c>
      <c r="AH10" s="53">
        <v>3817</v>
      </c>
      <c r="AI10" s="17">
        <v>4.58</v>
      </c>
      <c r="AJ10" s="53">
        <v>4531</v>
      </c>
      <c r="AK10" s="17">
        <v>5.01</v>
      </c>
    </row>
    <row r="11" spans="1:37" ht="12.75">
      <c r="A11" s="78">
        <v>2017</v>
      </c>
      <c r="B11" s="52" t="s">
        <v>4</v>
      </c>
      <c r="C11" s="52" t="s">
        <v>188</v>
      </c>
      <c r="D11" s="53">
        <v>11723</v>
      </c>
      <c r="E11" s="17">
        <v>1.06</v>
      </c>
      <c r="F11" s="53">
        <v>11647</v>
      </c>
      <c r="G11" s="17">
        <v>1.07</v>
      </c>
      <c r="H11" s="53">
        <v>76</v>
      </c>
      <c r="I11" s="17">
        <v>0.54</v>
      </c>
      <c r="J11" s="53">
        <v>824</v>
      </c>
      <c r="K11" s="17">
        <v>1.07</v>
      </c>
      <c r="L11" s="53">
        <v>27</v>
      </c>
      <c r="M11" s="17">
        <v>0.65</v>
      </c>
      <c r="N11" s="53">
        <v>846</v>
      </c>
      <c r="O11" s="17">
        <v>1.03</v>
      </c>
      <c r="P11" s="53">
        <v>903</v>
      </c>
      <c r="Q11" s="17">
        <v>1.06</v>
      </c>
      <c r="R11" s="53">
        <v>926</v>
      </c>
      <c r="S11" s="17">
        <v>1.07</v>
      </c>
      <c r="T11" s="53">
        <v>969</v>
      </c>
      <c r="U11" s="17">
        <v>1.12</v>
      </c>
      <c r="V11" s="53">
        <v>869</v>
      </c>
      <c r="W11" s="17">
        <v>1.04</v>
      </c>
      <c r="X11" s="53">
        <v>970</v>
      </c>
      <c r="Y11" s="17">
        <v>1.19</v>
      </c>
      <c r="Z11" s="53">
        <v>875</v>
      </c>
      <c r="AA11" s="17">
        <v>1.07</v>
      </c>
      <c r="AB11" s="53">
        <v>881</v>
      </c>
      <c r="AC11" s="17">
        <v>1.09</v>
      </c>
      <c r="AD11" s="53">
        <v>867</v>
      </c>
      <c r="AE11" s="17">
        <v>1.06</v>
      </c>
      <c r="AF11" s="53">
        <v>902</v>
      </c>
      <c r="AG11" s="17">
        <v>1.08</v>
      </c>
      <c r="AH11" s="53">
        <v>904</v>
      </c>
      <c r="AI11" s="17">
        <v>1.08</v>
      </c>
      <c r="AJ11" s="53">
        <v>884</v>
      </c>
      <c r="AK11" s="17">
        <v>0.98</v>
      </c>
    </row>
    <row r="12" spans="1:37" ht="12.75">
      <c r="A12" s="78">
        <v>2017</v>
      </c>
      <c r="B12" s="52" t="s">
        <v>4</v>
      </c>
      <c r="C12" s="52" t="s">
        <v>189</v>
      </c>
      <c r="D12" s="53">
        <v>608715</v>
      </c>
      <c r="E12" s="17">
        <v>55.17</v>
      </c>
      <c r="F12" s="53">
        <v>600818</v>
      </c>
      <c r="G12" s="17">
        <v>55.17</v>
      </c>
      <c r="H12" s="53">
        <v>7897</v>
      </c>
      <c r="I12" s="17">
        <v>55.6</v>
      </c>
      <c r="J12" s="53">
        <v>40717</v>
      </c>
      <c r="K12" s="17">
        <v>52.92</v>
      </c>
      <c r="L12" s="53">
        <v>2699</v>
      </c>
      <c r="M12" s="17">
        <v>64.93</v>
      </c>
      <c r="N12" s="53">
        <v>43975</v>
      </c>
      <c r="O12" s="17">
        <v>53.4</v>
      </c>
      <c r="P12" s="53">
        <v>45064</v>
      </c>
      <c r="Q12" s="17">
        <v>52.99</v>
      </c>
      <c r="R12" s="53">
        <v>45887</v>
      </c>
      <c r="S12" s="17">
        <v>52.94</v>
      </c>
      <c r="T12" s="53">
        <v>45870</v>
      </c>
      <c r="U12" s="17">
        <v>53.19</v>
      </c>
      <c r="V12" s="53">
        <v>45193</v>
      </c>
      <c r="W12" s="17">
        <v>53.96</v>
      </c>
      <c r="X12" s="53">
        <v>44405</v>
      </c>
      <c r="Y12" s="17">
        <v>54.41</v>
      </c>
      <c r="Z12" s="53">
        <v>45086</v>
      </c>
      <c r="AA12" s="17">
        <v>55.32</v>
      </c>
      <c r="AB12" s="53">
        <v>45494</v>
      </c>
      <c r="AC12" s="17">
        <v>56.06</v>
      </c>
      <c r="AD12" s="53">
        <v>46521</v>
      </c>
      <c r="AE12" s="17">
        <v>56.65</v>
      </c>
      <c r="AF12" s="53">
        <v>47782</v>
      </c>
      <c r="AG12" s="17">
        <v>57.1</v>
      </c>
      <c r="AH12" s="53">
        <v>48862</v>
      </c>
      <c r="AI12" s="17">
        <v>58.64</v>
      </c>
      <c r="AJ12" s="53">
        <v>53263</v>
      </c>
      <c r="AK12" s="17">
        <v>58.84</v>
      </c>
    </row>
    <row r="13" spans="1:37" ht="12.75">
      <c r="A13" s="78">
        <v>2017</v>
      </c>
      <c r="B13" s="52" t="s">
        <v>4</v>
      </c>
      <c r="C13" s="52" t="s">
        <v>190</v>
      </c>
      <c r="D13" s="53">
        <v>85164</v>
      </c>
      <c r="E13" s="17">
        <v>7.72</v>
      </c>
      <c r="F13" s="53">
        <v>83994</v>
      </c>
      <c r="G13" s="17">
        <v>7.71</v>
      </c>
      <c r="H13" s="53">
        <v>1170</v>
      </c>
      <c r="I13" s="17">
        <v>8.24</v>
      </c>
      <c r="J13" s="53">
        <v>6918</v>
      </c>
      <c r="K13" s="17">
        <v>8.99</v>
      </c>
      <c r="L13" s="53">
        <v>282</v>
      </c>
      <c r="M13" s="17">
        <v>6.78</v>
      </c>
      <c r="N13" s="53">
        <v>7368</v>
      </c>
      <c r="O13" s="17">
        <v>8.95</v>
      </c>
      <c r="P13" s="53">
        <v>7456</v>
      </c>
      <c r="Q13" s="17">
        <v>8.77</v>
      </c>
      <c r="R13" s="53">
        <v>7461</v>
      </c>
      <c r="S13" s="17">
        <v>8.61</v>
      </c>
      <c r="T13" s="53">
        <v>7335</v>
      </c>
      <c r="U13" s="17">
        <v>8.51</v>
      </c>
      <c r="V13" s="53">
        <v>6806</v>
      </c>
      <c r="W13" s="17">
        <v>8.13</v>
      </c>
      <c r="X13" s="53">
        <v>6194</v>
      </c>
      <c r="Y13" s="17">
        <v>7.59</v>
      </c>
      <c r="Z13" s="53">
        <v>5901</v>
      </c>
      <c r="AA13" s="17">
        <v>7.24</v>
      </c>
      <c r="AB13" s="53">
        <v>5691</v>
      </c>
      <c r="AC13" s="17">
        <v>7.01</v>
      </c>
      <c r="AD13" s="53">
        <v>5668</v>
      </c>
      <c r="AE13" s="17">
        <v>6.9</v>
      </c>
      <c r="AF13" s="53">
        <v>5549</v>
      </c>
      <c r="AG13" s="17">
        <v>6.63</v>
      </c>
      <c r="AH13" s="53">
        <v>5495</v>
      </c>
      <c r="AI13" s="17">
        <v>6.6</v>
      </c>
      <c r="AJ13" s="53">
        <v>5870</v>
      </c>
      <c r="AK13" s="17">
        <v>6.48</v>
      </c>
    </row>
    <row r="14" spans="1:37" ht="12.75">
      <c r="A14" s="78">
        <v>2017</v>
      </c>
      <c r="B14" s="52" t="s">
        <v>4</v>
      </c>
      <c r="C14" s="52" t="s">
        <v>94</v>
      </c>
      <c r="D14" s="53">
        <v>136</v>
      </c>
      <c r="E14" s="17">
        <v>0.01</v>
      </c>
      <c r="F14" s="53">
        <v>133</v>
      </c>
      <c r="G14" s="17">
        <v>0.01</v>
      </c>
      <c r="H14" s="53">
        <v>3</v>
      </c>
      <c r="I14" s="17">
        <v>0.02</v>
      </c>
      <c r="J14" s="53">
        <v>38</v>
      </c>
      <c r="K14" s="17">
        <v>0.05</v>
      </c>
      <c r="L14" s="53">
        <v>0</v>
      </c>
      <c r="M14" s="17">
        <v>0</v>
      </c>
      <c r="N14" s="53">
        <v>5</v>
      </c>
      <c r="O14" s="17">
        <v>0.01</v>
      </c>
      <c r="P14" s="53">
        <v>8</v>
      </c>
      <c r="Q14" s="17">
        <v>0.01</v>
      </c>
      <c r="R14" s="53">
        <v>7</v>
      </c>
      <c r="S14" s="17">
        <v>0.01</v>
      </c>
      <c r="T14" s="53">
        <v>8</v>
      </c>
      <c r="U14" s="17">
        <v>0.01</v>
      </c>
      <c r="V14" s="53">
        <v>3</v>
      </c>
      <c r="W14" s="17">
        <v>0</v>
      </c>
      <c r="X14" s="53">
        <v>5</v>
      </c>
      <c r="Y14" s="17">
        <v>0.01</v>
      </c>
      <c r="Z14" s="53">
        <v>6</v>
      </c>
      <c r="AA14" s="17">
        <v>0.01</v>
      </c>
      <c r="AB14" s="53">
        <v>4</v>
      </c>
      <c r="AC14" s="17">
        <v>0</v>
      </c>
      <c r="AD14" s="53">
        <v>16</v>
      </c>
      <c r="AE14" s="17">
        <v>0.02</v>
      </c>
      <c r="AF14" s="53">
        <v>5</v>
      </c>
      <c r="AG14" s="17">
        <v>0.01</v>
      </c>
      <c r="AH14" s="53">
        <v>11</v>
      </c>
      <c r="AI14" s="17">
        <v>0.01</v>
      </c>
      <c r="AJ14" s="53">
        <v>17</v>
      </c>
      <c r="AK14" s="17">
        <v>0.02</v>
      </c>
    </row>
    <row r="16" spans="1:37" ht="12.75">
      <c r="A16" s="3">
        <f>A2</f>
        <v>2017</v>
      </c>
      <c r="B16" s="3" t="s">
        <v>4</v>
      </c>
      <c r="C16" s="3" t="s">
        <v>3</v>
      </c>
      <c r="D16" s="5">
        <f>SUM(D2:D15)</f>
        <v>1103269</v>
      </c>
      <c r="E16" s="5">
        <f aca="true" t="shared" si="0" ref="E16:AK16">SUM(E2:E15)</f>
        <v>100.00000000000001</v>
      </c>
      <c r="F16" s="5">
        <f t="shared" si="0"/>
        <v>1089066</v>
      </c>
      <c r="G16" s="5">
        <f t="shared" si="0"/>
        <v>100</v>
      </c>
      <c r="H16" s="5">
        <f t="shared" si="0"/>
        <v>14203</v>
      </c>
      <c r="I16" s="5">
        <f t="shared" si="0"/>
        <v>100.00999999999999</v>
      </c>
      <c r="J16" s="5">
        <f t="shared" si="0"/>
        <v>76942</v>
      </c>
      <c r="K16" s="5">
        <f t="shared" si="0"/>
        <v>100</v>
      </c>
      <c r="L16" s="5">
        <f t="shared" si="0"/>
        <v>4157</v>
      </c>
      <c r="M16" s="5">
        <f t="shared" si="0"/>
        <v>100</v>
      </c>
      <c r="N16" s="5">
        <f t="shared" si="0"/>
        <v>82349</v>
      </c>
      <c r="O16" s="5">
        <f t="shared" si="0"/>
        <v>100.01</v>
      </c>
      <c r="P16" s="5">
        <f t="shared" si="0"/>
        <v>85036</v>
      </c>
      <c r="Q16" s="5">
        <f t="shared" si="0"/>
        <v>100</v>
      </c>
      <c r="R16" s="5">
        <f t="shared" si="0"/>
        <v>86681</v>
      </c>
      <c r="S16" s="5">
        <f t="shared" si="0"/>
        <v>100.02000000000001</v>
      </c>
      <c r="T16" s="5">
        <f t="shared" si="0"/>
        <v>86240</v>
      </c>
      <c r="U16" s="5">
        <f t="shared" si="0"/>
        <v>99.99000000000001</v>
      </c>
      <c r="V16" s="5">
        <f t="shared" si="0"/>
        <v>83756</v>
      </c>
      <c r="W16" s="5">
        <f t="shared" si="0"/>
        <v>100.00999999999999</v>
      </c>
      <c r="X16" s="5">
        <f t="shared" si="0"/>
        <v>81608</v>
      </c>
      <c r="Y16" s="5">
        <f t="shared" si="0"/>
        <v>100.02</v>
      </c>
      <c r="Z16" s="5">
        <f t="shared" si="0"/>
        <v>81500</v>
      </c>
      <c r="AA16" s="5">
        <f t="shared" si="0"/>
        <v>100</v>
      </c>
      <c r="AB16" s="5">
        <f t="shared" si="0"/>
        <v>81155</v>
      </c>
      <c r="AC16" s="5">
        <f t="shared" si="0"/>
        <v>100.00000000000001</v>
      </c>
      <c r="AD16" s="5">
        <f t="shared" si="0"/>
        <v>82113</v>
      </c>
      <c r="AE16" s="5">
        <f t="shared" si="0"/>
        <v>99.99</v>
      </c>
      <c r="AF16" s="5">
        <f t="shared" si="0"/>
        <v>83687</v>
      </c>
      <c r="AG16" s="5">
        <f t="shared" si="0"/>
        <v>100.02</v>
      </c>
      <c r="AH16" s="5">
        <f t="shared" si="0"/>
        <v>83320</v>
      </c>
      <c r="AI16" s="5">
        <f t="shared" si="0"/>
        <v>100.01</v>
      </c>
      <c r="AJ16" s="5">
        <f t="shared" si="0"/>
        <v>90522</v>
      </c>
      <c r="AK16" s="5">
        <f t="shared" si="0"/>
        <v>100.02</v>
      </c>
    </row>
    <row r="19" spans="1:3" ht="12.75">
      <c r="A19" s="73" t="s">
        <v>99</v>
      </c>
      <c r="B19" s="73"/>
      <c r="C19" s="73"/>
    </row>
    <row r="20" spans="1:3" ht="12.75">
      <c r="A20" s="73"/>
      <c r="B20" s="73"/>
      <c r="C20" s="73"/>
    </row>
    <row r="21" spans="1:3" ht="12.75">
      <c r="A21" s="73"/>
      <c r="B21" s="73"/>
      <c r="C21" s="73"/>
    </row>
  </sheetData>
  <sheetProtection/>
  <mergeCells count="1">
    <mergeCell ref="A19:C21"/>
  </mergeCells>
  <printOptions gridLines="1" horizontalCentered="1"/>
  <pageMargins left="0" right="0" top="0.5" bottom="0.5" header="0.3" footer="0.3"/>
  <pageSetup fitToHeight="3" fitToWidth="1" horizontalDpi="600" verticalDpi="600" orientation="landscape" scale="43" r:id="rId1"/>
  <headerFooter>
    <oddHeader>&amp;LData as of 12/10/2014&amp;C2014-15 October Enrollment Report&amp;ROctober 1, 2014 Enrollment</oddHeader>
    <oddFooter>&amp;L&amp;F&amp;CPage &amp;P of &amp;N&amp;RStudent Information, OSPI</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October Enrollment Report State Level</dc:title>
  <dc:subject/>
  <dc:creator>Christine Shaw</dc:creator>
  <cp:keywords/>
  <dc:description/>
  <cp:lastModifiedBy>Lisa Ireland</cp:lastModifiedBy>
  <cp:lastPrinted>2014-11-05T16:36:31Z</cp:lastPrinted>
  <dcterms:created xsi:type="dcterms:W3CDTF">2012-05-03T16:35:01Z</dcterms:created>
  <dcterms:modified xsi:type="dcterms:W3CDTF">2017-01-18T21:38:07Z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