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ortionment\Apport\Monthly Apport Data\2223\Data Files\Aug\Backup\"/>
    </mc:Choice>
  </mc:AlternateContent>
  <xr:revisionPtr revIDLastSave="0" documentId="13_ncr:1_{A0CCBB05-B154-4DCF-8EFC-78393E070460}" xr6:coauthVersionLast="47" xr6:coauthVersionMax="47" xr10:uidLastSave="{00000000-0000-0000-0000-000000000000}"/>
  <bookViews>
    <workbookView xWindow="-28920" yWindow="0" windowWidth="29040" windowHeight="15990" xr2:uid="{00000000-000D-0000-FFFF-FFFF00000000}"/>
  </bookViews>
  <sheets>
    <sheet name="After Exit 2023 Summary" sheetId="7" r:id="rId1"/>
    <sheet name="High School Detail" sheetId="5" r:id="rId2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5" l="1"/>
  <c r="F41" i="5" s="1"/>
  <c r="C41" i="5"/>
  <c r="D5" i="7"/>
  <c r="C5" i="7"/>
  <c r="F33" i="7"/>
  <c r="E33" i="7"/>
  <c r="F32" i="7"/>
  <c r="E32" i="7"/>
  <c r="F31" i="7"/>
  <c r="E31" i="7"/>
  <c r="F30" i="7"/>
  <c r="E30" i="7"/>
  <c r="F29" i="7"/>
  <c r="E29" i="7"/>
  <c r="F28" i="7"/>
  <c r="E28" i="7"/>
  <c r="F27" i="7"/>
  <c r="E27" i="7"/>
  <c r="F26" i="7"/>
  <c r="E26" i="7"/>
  <c r="F25" i="7"/>
  <c r="E25" i="7"/>
  <c r="F24" i="7"/>
  <c r="E24" i="7"/>
  <c r="F23" i="7"/>
  <c r="E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F13" i="7"/>
  <c r="E13" i="7"/>
  <c r="F12" i="7"/>
  <c r="E12" i="7"/>
  <c r="F11" i="7"/>
  <c r="G11" i="7" s="1"/>
  <c r="F10" i="7"/>
  <c r="E10" i="7"/>
  <c r="F9" i="7"/>
  <c r="E9" i="7"/>
  <c r="G9" i="7" s="1"/>
  <c r="F8" i="7"/>
  <c r="E8" i="7"/>
  <c r="G8" i="7" s="1"/>
  <c r="F7" i="7"/>
  <c r="E7" i="7"/>
  <c r="G7" i="7" s="1"/>
  <c r="E6" i="7"/>
  <c r="F6" i="7"/>
  <c r="F207" i="5"/>
  <c r="E207" i="5"/>
  <c r="F199" i="5"/>
  <c r="E199" i="5"/>
  <c r="F193" i="5"/>
  <c r="E193" i="5"/>
  <c r="F189" i="5"/>
  <c r="E189" i="5"/>
  <c r="F181" i="5"/>
  <c r="E181" i="5"/>
  <c r="F169" i="5"/>
  <c r="E169" i="5"/>
  <c r="F154" i="5"/>
  <c r="E154" i="5"/>
  <c r="F146" i="5"/>
  <c r="E146" i="5"/>
  <c r="F141" i="5"/>
  <c r="E141" i="5"/>
  <c r="F139" i="5"/>
  <c r="E139" i="5"/>
  <c r="F129" i="5"/>
  <c r="E129" i="5"/>
  <c r="F125" i="5"/>
  <c r="E125" i="5"/>
  <c r="F118" i="5"/>
  <c r="E118" i="5"/>
  <c r="F112" i="5"/>
  <c r="E112" i="5"/>
  <c r="F110" i="5"/>
  <c r="E110" i="5"/>
  <c r="F102" i="5"/>
  <c r="E102" i="5"/>
  <c r="F94" i="5"/>
  <c r="E94" i="5"/>
  <c r="F83" i="5"/>
  <c r="E83" i="5"/>
  <c r="F78" i="5"/>
  <c r="E78" i="5"/>
  <c r="F71" i="5"/>
  <c r="E71" i="5"/>
  <c r="F63" i="5"/>
  <c r="E63" i="5"/>
  <c r="F56" i="5"/>
  <c r="E56" i="5"/>
  <c r="E41" i="5"/>
  <c r="E5" i="5" s="1"/>
  <c r="F34" i="5"/>
  <c r="E34" i="5"/>
  <c r="F27" i="5"/>
  <c r="E27" i="5"/>
  <c r="F21" i="5"/>
  <c r="E21" i="5"/>
  <c r="F19" i="5"/>
  <c r="E19" i="5"/>
  <c r="F6" i="5"/>
  <c r="E6" i="5"/>
  <c r="F5" i="7" l="1"/>
  <c r="G6" i="7"/>
  <c r="G12" i="7"/>
  <c r="G15" i="7"/>
  <c r="E5" i="7"/>
  <c r="G13" i="7"/>
  <c r="F5" i="5"/>
  <c r="G10" i="7"/>
  <c r="G19" i="5"/>
  <c r="G41" i="5"/>
  <c r="G63" i="5"/>
  <c r="G118" i="5"/>
  <c r="G78" i="5"/>
  <c r="G6" i="5"/>
  <c r="G125" i="5"/>
  <c r="G189" i="5"/>
  <c r="G207" i="5"/>
  <c r="G129" i="5"/>
  <c r="G193" i="5"/>
  <c r="G181" i="5"/>
  <c r="G34" i="5"/>
  <c r="G71" i="5"/>
  <c r="G21" i="5"/>
  <c r="G83" i="5"/>
  <c r="G139" i="5"/>
  <c r="G169" i="5"/>
  <c r="G199" i="5"/>
  <c r="G94" i="5"/>
  <c r="G56" i="5"/>
  <c r="G102" i="5"/>
  <c r="G110" i="5"/>
  <c r="G141" i="5"/>
  <c r="G27" i="5"/>
  <c r="G112" i="5"/>
  <c r="G146" i="5"/>
  <c r="G154" i="5"/>
  <c r="G14" i="7" l="1"/>
  <c r="G17" i="7"/>
  <c r="G19" i="7"/>
  <c r="G16" i="7"/>
  <c r="G5" i="5"/>
  <c r="G21" i="7" l="1"/>
  <c r="G23" i="7"/>
  <c r="G20" i="7"/>
  <c r="G18" i="7"/>
  <c r="G22" i="7" l="1"/>
  <c r="G24" i="7"/>
  <c r="G27" i="7"/>
  <c r="G25" i="7"/>
  <c r="G29" i="7" l="1"/>
  <c r="G31" i="7"/>
  <c r="G28" i="7"/>
  <c r="G26" i="7"/>
  <c r="G30" i="7" l="1"/>
  <c r="G32" i="7"/>
  <c r="G33" i="7"/>
  <c r="G5" i="7" l="1"/>
</calcChain>
</file>

<file path=xl/sharedStrings.xml><?xml version="1.0" encoding="utf-8"?>
<sst xmlns="http://schemas.openxmlformats.org/spreadsheetml/2006/main" count="402" uniqueCount="333">
  <si>
    <t>Olympia High School</t>
  </si>
  <si>
    <t>Tumwater High School</t>
  </si>
  <si>
    <t>River Ridge High School</t>
  </si>
  <si>
    <t>Timberline High School</t>
  </si>
  <si>
    <t>Capital High School</t>
  </si>
  <si>
    <t>Yelm High School</t>
  </si>
  <si>
    <t>North Thurston High School</t>
  </si>
  <si>
    <t>College</t>
  </si>
  <si>
    <t>CCDDD</t>
  </si>
  <si>
    <t>Interlake High School</t>
  </si>
  <si>
    <t>Issaquah High School</t>
  </si>
  <si>
    <t>Skyline High School</t>
  </si>
  <si>
    <t>Kentridge Senior High School</t>
  </si>
  <si>
    <t>Eastlake High School</t>
  </si>
  <si>
    <t>Lake Washington High School</t>
  </si>
  <si>
    <t>Charles A Lindbergh Hs</t>
  </si>
  <si>
    <t>Oliver M Hazen High School</t>
  </si>
  <si>
    <t>Renton High School</t>
  </si>
  <si>
    <t>Cedarcrest High School</t>
  </si>
  <si>
    <t>Mount Si High School</t>
  </si>
  <si>
    <t>Tahoma Senior High School</t>
  </si>
  <si>
    <t>Tacoma</t>
  </si>
  <si>
    <t>Bellevue</t>
  </si>
  <si>
    <t>Gig Harbor High School</t>
  </si>
  <si>
    <t>Peninsula High School</t>
  </si>
  <si>
    <t>Lincoln High School</t>
  </si>
  <si>
    <t>Stadium High School</t>
  </si>
  <si>
    <t>Tacoma School Of The Arts</t>
  </si>
  <si>
    <t>Curtis Senior High School</t>
  </si>
  <si>
    <t>University Place</t>
  </si>
  <si>
    <t>Peninsula</t>
  </si>
  <si>
    <t>Wilson High School</t>
  </si>
  <si>
    <t>Olympia</t>
  </si>
  <si>
    <t>North Thurston</t>
  </si>
  <si>
    <t>Tumwater</t>
  </si>
  <si>
    <t>Yelm</t>
  </si>
  <si>
    <t>Issaquah</t>
  </si>
  <si>
    <t>Kent</t>
  </si>
  <si>
    <t>Lake Washington</t>
  </si>
  <si>
    <t>Renton</t>
  </si>
  <si>
    <t>Riverview</t>
  </si>
  <si>
    <t>Snoqualmie Valley</t>
  </si>
  <si>
    <t>Tahoma</t>
  </si>
  <si>
    <t>Cedar High School</t>
  </si>
  <si>
    <t>Eagle Harbor High School</t>
  </si>
  <si>
    <t>Klahowya Secondary School</t>
  </si>
  <si>
    <t>North Kitsap High School</t>
  </si>
  <si>
    <t>North Mason High School</t>
  </si>
  <si>
    <t>South Kitsap High School</t>
  </si>
  <si>
    <t>Shelton School District</t>
  </si>
  <si>
    <t>Bainbridge Island School District</t>
  </si>
  <si>
    <t>Central Kitsap School District</t>
  </si>
  <si>
    <t>North Kitsap</t>
  </si>
  <si>
    <t>North Mason</t>
  </si>
  <si>
    <t>South Kitsap</t>
  </si>
  <si>
    <t>Battle Ground High School</t>
  </si>
  <si>
    <t>Prairie High School</t>
  </si>
  <si>
    <t>River Homelink</t>
  </si>
  <si>
    <t>Camas High School</t>
  </si>
  <si>
    <t>Evergreen High School</t>
  </si>
  <si>
    <t>Mountain View High School</t>
  </si>
  <si>
    <t>Union High School</t>
  </si>
  <si>
    <t>Hockinson High School</t>
  </si>
  <si>
    <t>Ridgefield High School</t>
  </si>
  <si>
    <t>Northwest Allprep</t>
  </si>
  <si>
    <t>Hudson's Bay High School</t>
  </si>
  <si>
    <t>Skyview High School</t>
  </si>
  <si>
    <t>Washougal High School</t>
  </si>
  <si>
    <t>Battle Ground</t>
  </si>
  <si>
    <t>Camas</t>
  </si>
  <si>
    <t>Evergreen (Clark)</t>
  </si>
  <si>
    <t>Hockinson</t>
  </si>
  <si>
    <t>Ridgefield</t>
  </si>
  <si>
    <t>Toppenish</t>
  </si>
  <si>
    <t>Vancouver</t>
  </si>
  <si>
    <t>Washougal</t>
  </si>
  <si>
    <t>Central Valley High School</t>
  </si>
  <si>
    <t>Deer Park High School</t>
  </si>
  <si>
    <t>EV Parent Partnership</t>
  </si>
  <si>
    <t>Innovation High School</t>
  </si>
  <si>
    <t>Joel E Ferris High School</t>
  </si>
  <si>
    <t>Lakeside High School</t>
  </si>
  <si>
    <t>Lewis And Clark High School</t>
  </si>
  <si>
    <t>Mount Spokane High School</t>
  </si>
  <si>
    <t>Reardan High School</t>
  </si>
  <si>
    <t>Shadle Park High School</t>
  </si>
  <si>
    <t>Wellpinit High School</t>
  </si>
  <si>
    <t>Wellpinit</t>
  </si>
  <si>
    <t>Spokane</t>
  </si>
  <si>
    <t>Reardan</t>
  </si>
  <si>
    <t>Mead</t>
  </si>
  <si>
    <t>Nine Mile Falls</t>
  </si>
  <si>
    <t>Pride Prep Charter</t>
  </si>
  <si>
    <t>East Valley (Spok</t>
  </si>
  <si>
    <t>Deer Park</t>
  </si>
  <si>
    <t>Central Valley</t>
  </si>
  <si>
    <t>Colville High School</t>
  </si>
  <si>
    <t>East Valley High School</t>
  </si>
  <si>
    <t>Insight School Of Washington</t>
  </si>
  <si>
    <t>Mead Senior High School</t>
  </si>
  <si>
    <t>Republic High School</t>
  </si>
  <si>
    <t>Ridgeline High School-Washington</t>
  </si>
  <si>
    <t>Riverside High School</t>
  </si>
  <si>
    <t>Rogers High School</t>
  </si>
  <si>
    <t>University High School</t>
  </si>
  <si>
    <t>Colville</t>
  </si>
  <si>
    <t>Quillayute Valley</t>
  </si>
  <si>
    <t>Republic</t>
  </si>
  <si>
    <t>Riverside</t>
  </si>
  <si>
    <t>Davis High School</t>
  </si>
  <si>
    <t>Wapato Senior High School</t>
  </si>
  <si>
    <t>Highland High School</t>
  </si>
  <si>
    <t>Toppenish High School</t>
  </si>
  <si>
    <t>Sunnyside Senior High School</t>
  </si>
  <si>
    <t>West Valley High School</t>
  </si>
  <si>
    <t>Mabton High School</t>
  </si>
  <si>
    <t>Granger High School</t>
  </si>
  <si>
    <t>Yakima</t>
  </si>
  <si>
    <t>Wapato</t>
  </si>
  <si>
    <t>Highland</t>
  </si>
  <si>
    <t>Sunnyside</t>
  </si>
  <si>
    <t>West Valley (Yak)</t>
  </si>
  <si>
    <t>East Valley (Yak)</t>
  </si>
  <si>
    <t>Mabton</t>
  </si>
  <si>
    <t>Granger</t>
  </si>
  <si>
    <t>Hoquiam High School</t>
  </si>
  <si>
    <t>Montesano Jr-Sr High School</t>
  </si>
  <si>
    <t>Naselle High School</t>
  </si>
  <si>
    <t>Raymond High School</t>
  </si>
  <si>
    <t>Nathan Hale High School</t>
  </si>
  <si>
    <t>Ingraham High School</t>
  </si>
  <si>
    <t>Roosevelt High School</t>
  </si>
  <si>
    <t>Auburn Riverside High</t>
  </si>
  <si>
    <t>Coupeville High School</t>
  </si>
  <si>
    <t>Anacortes High School</t>
  </si>
  <si>
    <t>Oak Harbor High School</t>
  </si>
  <si>
    <t>Mount Vernon High School</t>
  </si>
  <si>
    <t>Adna Middle High School</t>
  </si>
  <si>
    <t>Centralia High School</t>
  </si>
  <si>
    <t>Napavine Jr-Sr High School</t>
  </si>
  <si>
    <t>Onalaska High School</t>
  </si>
  <si>
    <t>W F West High School</t>
  </si>
  <si>
    <t>Winlock High School</t>
  </si>
  <si>
    <t>Centralia</t>
  </si>
  <si>
    <t>Adna</t>
  </si>
  <si>
    <t>Napavine</t>
  </si>
  <si>
    <t>Onalaska</t>
  </si>
  <si>
    <t>Winlock</t>
  </si>
  <si>
    <t>Hoquiam</t>
  </si>
  <si>
    <t>Montesano</t>
  </si>
  <si>
    <t>Naselle Grays Riv</t>
  </si>
  <si>
    <t>Raymond</t>
  </si>
  <si>
    <t>Seattle</t>
  </si>
  <si>
    <t>Auburn</t>
  </si>
  <si>
    <t>Coupeville</t>
  </si>
  <si>
    <t>Anacortes</t>
  </si>
  <si>
    <t>Oak Harbor</t>
  </si>
  <si>
    <t>Mt Vernon</t>
  </si>
  <si>
    <t>Walla Walla</t>
  </si>
  <si>
    <t>Walla Walla High School</t>
  </si>
  <si>
    <t>Clarkston High School</t>
  </si>
  <si>
    <t>Touchet High School</t>
  </si>
  <si>
    <t>Touchet</t>
  </si>
  <si>
    <t>Clarkston</t>
  </si>
  <si>
    <t>Highline</t>
  </si>
  <si>
    <t>Mount Rainier High School</t>
  </si>
  <si>
    <t>Thomas Jefferson High School</t>
  </si>
  <si>
    <t>TAF at Saghalie</t>
  </si>
  <si>
    <t>Foster High School</t>
  </si>
  <si>
    <t>Highline High School</t>
  </si>
  <si>
    <t>Franklin High School</t>
  </si>
  <si>
    <t>Federal Way Senior High School</t>
  </si>
  <si>
    <t>Castle Rock High School</t>
  </si>
  <si>
    <t>Kalama Senior High School</t>
  </si>
  <si>
    <t>Kelso High School</t>
  </si>
  <si>
    <t>La Center High School</t>
  </si>
  <si>
    <t>Mark Morris High School</t>
  </si>
  <si>
    <t>Robert A Long High School</t>
  </si>
  <si>
    <t>Toutle Lake High School</t>
  </si>
  <si>
    <t>Castle Rock</t>
  </si>
  <si>
    <t>Kalama</t>
  </si>
  <si>
    <t>Kelso</t>
  </si>
  <si>
    <t>Lacenter</t>
  </si>
  <si>
    <t>Longview</t>
  </si>
  <si>
    <t>Toutle Lake</t>
  </si>
  <si>
    <t>Federal Way</t>
  </si>
  <si>
    <t>Tukwila</t>
  </si>
  <si>
    <t>Edmonds</t>
  </si>
  <si>
    <t>Everett</t>
  </si>
  <si>
    <t>Clover Park</t>
  </si>
  <si>
    <t>Cascade High School</t>
  </si>
  <si>
    <t>Eastmont High School</t>
  </si>
  <si>
    <t>Omak Senior High School</t>
  </si>
  <si>
    <t>Tonasket High School</t>
  </si>
  <si>
    <t>Wenatchee High School</t>
  </si>
  <si>
    <t>Lynden School District</t>
  </si>
  <si>
    <t>Nooksack Valley High School</t>
  </si>
  <si>
    <t>Bellingham High School</t>
  </si>
  <si>
    <t>Ferndale High School</t>
  </si>
  <si>
    <t>Squalicum High School</t>
  </si>
  <si>
    <t>Burlington-Edison High School</t>
  </si>
  <si>
    <t>Lynden Academy</t>
  </si>
  <si>
    <t>Edmonds School District</t>
  </si>
  <si>
    <t>Edmonds Heights K-12</t>
  </si>
  <si>
    <t>Edmonds-Woodway High School</t>
  </si>
  <si>
    <t>Lynnwood High School</t>
  </si>
  <si>
    <t>Meadowdale Senior High School</t>
  </si>
  <si>
    <t>Mountlake Terrace High School</t>
  </si>
  <si>
    <t>Washington Virtual Acdmy-Omak</t>
  </si>
  <si>
    <t>Othello High School</t>
  </si>
  <si>
    <t>Kennewick High School</t>
  </si>
  <si>
    <t>Pasco High School</t>
  </si>
  <si>
    <t>Chiawana High School</t>
  </si>
  <si>
    <t>Connell High School</t>
  </si>
  <si>
    <t>Kamiakin High School</t>
  </si>
  <si>
    <t>Ephrata Senior High School</t>
  </si>
  <si>
    <t>Moses Lake Senior High School</t>
  </si>
  <si>
    <t>Quincy High School</t>
  </si>
  <si>
    <t>Royal High School</t>
  </si>
  <si>
    <t>Warden High School</t>
  </si>
  <si>
    <t>Ephrata</t>
  </si>
  <si>
    <t>Moses Lake</t>
  </si>
  <si>
    <t>Quincy</t>
  </si>
  <si>
    <t>Royal</t>
  </si>
  <si>
    <t>Warden</t>
  </si>
  <si>
    <t>Blaine</t>
  </si>
  <si>
    <t>Blaine High School</t>
  </si>
  <si>
    <t>Auburn Mountainview Hs</t>
  </si>
  <si>
    <t>Enumclaw High School</t>
  </si>
  <si>
    <t>Kent Laboratory Academy</t>
  </si>
  <si>
    <t>Kentlake High School</t>
  </si>
  <si>
    <t>Kent-Meridian High School</t>
  </si>
  <si>
    <t>Kentwood Senior High School</t>
  </si>
  <si>
    <t>Sumner High School</t>
  </si>
  <si>
    <t>Cascade Senior High School</t>
  </si>
  <si>
    <t>Lake Stevens High School</t>
  </si>
  <si>
    <t>Marysville Getchell HS</t>
  </si>
  <si>
    <t>Bothell High School</t>
  </si>
  <si>
    <t>Glacier Peak High School</t>
  </si>
  <si>
    <t>Snohomish Senior High School</t>
  </si>
  <si>
    <t>Graham-Kapowsin High School</t>
  </si>
  <si>
    <t>Washington High School</t>
  </si>
  <si>
    <t>Governor J R Rogers Hs</t>
  </si>
  <si>
    <t>Lakes High School</t>
  </si>
  <si>
    <t>Puyallup Senior High School</t>
  </si>
  <si>
    <t>Steilacoom Senior High School</t>
  </si>
  <si>
    <t>Spanaway Lake High School</t>
  </si>
  <si>
    <t>Bethel High School</t>
  </si>
  <si>
    <t>Enumclaw</t>
  </si>
  <si>
    <t>Sumner</t>
  </si>
  <si>
    <t>Lake Stevens</t>
  </si>
  <si>
    <t>Marysville</t>
  </si>
  <si>
    <t>Northshore</t>
  </si>
  <si>
    <t>Snohomish</t>
  </si>
  <si>
    <t>Bethel</t>
  </si>
  <si>
    <t>Franklin Pierce</t>
  </si>
  <si>
    <t>Puyallup</t>
  </si>
  <si>
    <t>Steilacoom Hist.</t>
  </si>
  <si>
    <t>Henry M Jackson High School</t>
  </si>
  <si>
    <t>Woodinville High School</t>
  </si>
  <si>
    <t>Northshore Networks</t>
  </si>
  <si>
    <t>Monroe High School</t>
  </si>
  <si>
    <t>Port Angeles High School</t>
  </si>
  <si>
    <t>Sequim High School</t>
  </si>
  <si>
    <t>Forks High School</t>
  </si>
  <si>
    <t>Monroe</t>
  </si>
  <si>
    <t>Port Angeles</t>
  </si>
  <si>
    <t>Sequim</t>
  </si>
  <si>
    <t>Kennewick</t>
  </si>
  <si>
    <t>North Franklin</t>
  </si>
  <si>
    <t>Othello</t>
  </si>
  <si>
    <t>Pasco</t>
  </si>
  <si>
    <t>Omak</t>
  </si>
  <si>
    <t>Cascade</t>
  </si>
  <si>
    <t>Eastmont</t>
  </si>
  <si>
    <t>Tonasket</t>
  </si>
  <si>
    <t>Wenatchee</t>
  </si>
  <si>
    <t>Bellingham</t>
  </si>
  <si>
    <t>Burlington Edison</t>
  </si>
  <si>
    <t>Ferndale</t>
  </si>
  <si>
    <t>Lynden</t>
  </si>
  <si>
    <t>Nooksack Valley</t>
  </si>
  <si>
    <t xml:space="preserve">Bellevue College </t>
  </si>
  <si>
    <t xml:space="preserve">Big Bend Community College </t>
  </si>
  <si>
    <t>Cascadia College</t>
  </si>
  <si>
    <t>Centralia College</t>
  </si>
  <si>
    <t>Bellingham Technical College</t>
  </si>
  <si>
    <t>Clark College</t>
  </si>
  <si>
    <t>Columbia Basin College</t>
  </si>
  <si>
    <t>Edmonds College</t>
  </si>
  <si>
    <t>Everett Community College</t>
  </si>
  <si>
    <t>Grays Harbor College</t>
  </si>
  <si>
    <t>Green River College</t>
  </si>
  <si>
    <t>Highline College</t>
  </si>
  <si>
    <t>Lower Columbia College</t>
  </si>
  <si>
    <t>Lake Washington Inst of Tech</t>
  </si>
  <si>
    <t>North Seattle College</t>
  </si>
  <si>
    <t>Olympic College</t>
  </si>
  <si>
    <t>Peninsula College</t>
  </si>
  <si>
    <t>Pierce College</t>
  </si>
  <si>
    <t>Renton Technical College</t>
  </si>
  <si>
    <t>Skagit Valley College</t>
  </si>
  <si>
    <t>South Puget Sound Community College</t>
  </si>
  <si>
    <t>Spokane Community College</t>
  </si>
  <si>
    <t>Spokane Falls Community College</t>
  </si>
  <si>
    <t>Tacoma Community College</t>
  </si>
  <si>
    <t>Walla Walla Community College</t>
  </si>
  <si>
    <t>Wenatchee Valley College</t>
  </si>
  <si>
    <t>Whatcom Community College</t>
  </si>
  <si>
    <t>Yakima Valley College</t>
  </si>
  <si>
    <t>NonVoc Credit</t>
  </si>
  <si>
    <t>Voc Credit</t>
  </si>
  <si>
    <t>After Exit Summer 2023 Quarter Funding</t>
  </si>
  <si>
    <t>Nonvocational RS Credit Rate:</t>
  </si>
  <si>
    <t>Vocational RS Credit Rate:</t>
  </si>
  <si>
    <t>Nonvoc $</t>
  </si>
  <si>
    <t>Voc $</t>
  </si>
  <si>
    <t>Total $</t>
  </si>
  <si>
    <t>College/District</t>
  </si>
  <si>
    <t>School</t>
  </si>
  <si>
    <t>State Summary</t>
  </si>
  <si>
    <t>Detail by High Schools</t>
  </si>
  <si>
    <t>Summary by College</t>
  </si>
  <si>
    <t>State Total</t>
  </si>
  <si>
    <t>Voucher</t>
  </si>
  <si>
    <t>06927</t>
  </si>
  <si>
    <t>04951</t>
  </si>
  <si>
    <t>37952</t>
  </si>
  <si>
    <t>39953</t>
  </si>
  <si>
    <t>05940</t>
  </si>
  <si>
    <t>08937</t>
  </si>
  <si>
    <t>11928</t>
  </si>
  <si>
    <t>Heritage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</si>
</sst>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0" fontId="3" fillId="0" borderId="0" xfId="0" applyFont="1"/>
    <xf numFmtId="164" fontId="0" fillId="0" borderId="0" xfId="1" applyNumberFormat="1" applyFont="1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0" xfId="0" applyFont="1"/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43" fontId="0" fillId="0" borderId="0" xfId="1" applyFont="1"/>
    <xf numFmtId="43" fontId="0" fillId="0" borderId="0" xfId="0" applyNumberFormat="1"/>
    <xf numFmtId="43" fontId="3" fillId="0" borderId="0" xfId="1" applyFont="1"/>
    <xf numFmtId="164" fontId="3" fillId="0" borderId="0" xfId="1" applyNumberFormat="1" applyFont="1"/>
    <xf numFmtId="0" fontId="3" fillId="0" borderId="1" xfId="0" applyFont="1" applyBorder="1"/>
    <xf numFmtId="164" fontId="3" fillId="0" borderId="1" xfId="1" applyNumberFormat="1" applyFont="1" applyBorder="1"/>
    <xf numFmtId="43" fontId="3" fillId="0" borderId="1" xfId="1" applyFont="1" applyBorder="1"/>
    <xf numFmtId="0" fontId="0" fillId="0" borderId="3" xfId="0" applyBorder="1"/>
    <xf numFmtId="164" fontId="0" fillId="0" borderId="3" xfId="1" applyNumberFormat="1" applyFont="1" applyBorder="1"/>
    <xf numFmtId="164" fontId="0" fillId="0" borderId="0" xfId="1" applyNumberFormat="1" applyFont="1" applyBorder="1"/>
    <xf numFmtId="0" fontId="0" fillId="0" borderId="1" xfId="0" applyBorder="1"/>
    <xf numFmtId="164" fontId="0" fillId="0" borderId="1" xfId="1" applyNumberFormat="1" applyFont="1" applyBorder="1"/>
    <xf numFmtId="43" fontId="0" fillId="0" borderId="1" xfId="1" applyFont="1" applyBorder="1"/>
    <xf numFmtId="43" fontId="4" fillId="0" borderId="0" xfId="0" applyNumberFormat="1" applyFont="1" applyAlignment="1">
      <alignment horizontal="center"/>
    </xf>
    <xf numFmtId="164" fontId="3" fillId="0" borderId="0" xfId="1" applyNumberFormat="1" applyFont="1" applyBorder="1"/>
    <xf numFmtId="43" fontId="3" fillId="0" borderId="0" xfId="1" applyFont="1" applyBorder="1"/>
    <xf numFmtId="0" fontId="3" fillId="0" borderId="2" xfId="0" applyFont="1" applyBorder="1"/>
    <xf numFmtId="164" fontId="4" fillId="0" borderId="0" xfId="0" applyNumberFormat="1" applyFont="1" applyAlignment="1">
      <alignment horizontal="center" wrapText="1"/>
    </xf>
    <xf numFmtId="43" fontId="4" fillId="0" borderId="0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3" xfId="0" quotePrefix="1" applyBorder="1" applyAlignment="1">
      <alignment horizontal="center"/>
    </xf>
    <xf numFmtId="43" fontId="0" fillId="0" borderId="0" xfId="1" applyFont="1" applyBorder="1"/>
    <xf numFmtId="43" fontId="0" fillId="0" borderId="3" xfId="1" applyFont="1" applyBorder="1"/>
    <xf numFmtId="0" fontId="0" fillId="0" borderId="1" xfId="0" quotePrefix="1" applyBorder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E5B62688-6C4C-46FA-A3A6-F40110A975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5AF88-A56A-4A80-966C-274FA31B53AE}">
  <dimension ref="A1:G33"/>
  <sheetViews>
    <sheetView tabSelected="1" workbookViewId="0">
      <selection activeCell="B5" sqref="B5"/>
    </sheetView>
  </sheetViews>
  <sheetFormatPr defaultRowHeight="14.4" x14ac:dyDescent="0.3"/>
  <cols>
    <col min="2" max="2" width="35.44140625" bestFit="1" customWidth="1"/>
    <col min="3" max="4" width="10.6640625" customWidth="1"/>
    <col min="5" max="5" width="11.44140625" bestFit="1" customWidth="1"/>
    <col min="6" max="6" width="27.88671875" bestFit="1" customWidth="1"/>
    <col min="7" max="7" width="11.44140625" bestFit="1" customWidth="1"/>
  </cols>
  <sheetData>
    <row r="1" spans="1:7" x14ac:dyDescent="0.3">
      <c r="A1" s="1" t="s">
        <v>312</v>
      </c>
      <c r="F1" s="6" t="s">
        <v>313</v>
      </c>
      <c r="G1">
        <v>128.71</v>
      </c>
    </row>
    <row r="2" spans="1:7" x14ac:dyDescent="0.3">
      <c r="A2" t="s">
        <v>322</v>
      </c>
      <c r="F2" s="6" t="s">
        <v>314</v>
      </c>
      <c r="G2">
        <v>141.69</v>
      </c>
    </row>
    <row r="3" spans="1:7" x14ac:dyDescent="0.3">
      <c r="F3" s="6"/>
    </row>
    <row r="4" spans="1:7" ht="30" customHeight="1" thickBot="1" x14ac:dyDescent="0.35">
      <c r="A4" s="25" t="s">
        <v>8</v>
      </c>
      <c r="B4" s="25" t="s">
        <v>7</v>
      </c>
      <c r="C4" s="4" t="s">
        <v>310</v>
      </c>
      <c r="D4" s="4" t="s">
        <v>311</v>
      </c>
      <c r="E4" s="7" t="s">
        <v>315</v>
      </c>
      <c r="F4" s="7" t="s">
        <v>316</v>
      </c>
      <c r="G4" s="7" t="s">
        <v>317</v>
      </c>
    </row>
    <row r="5" spans="1:7" x14ac:dyDescent="0.3">
      <c r="A5" s="1"/>
      <c r="B5" s="1" t="s">
        <v>323</v>
      </c>
      <c r="C5" s="26">
        <f>SUM(C6:C33)</f>
        <v>2398</v>
      </c>
      <c r="D5" s="26">
        <f>SUM(D6:D33)</f>
        <v>254</v>
      </c>
      <c r="E5" s="27">
        <f>SUM(E6:E33)</f>
        <v>309290.13</v>
      </c>
      <c r="F5" s="27">
        <f>SUM(F6:F33)</f>
        <v>35989.26</v>
      </c>
      <c r="G5" s="27">
        <f>SUM(G6:G33)</f>
        <v>345279.39000000007</v>
      </c>
    </row>
    <row r="6" spans="1:7" x14ac:dyDescent="0.3">
      <c r="A6" s="28">
        <v>17924</v>
      </c>
      <c r="B6" s="19" t="s">
        <v>282</v>
      </c>
      <c r="C6" s="20">
        <v>139</v>
      </c>
      <c r="D6" s="20">
        <v>28</v>
      </c>
      <c r="E6" s="21">
        <f>+C6*$G$1</f>
        <v>17890.690000000002</v>
      </c>
      <c r="F6" s="21">
        <f>+D6*$G$2</f>
        <v>3967.3199999999997</v>
      </c>
      <c r="G6" s="21">
        <f>+E6+F6</f>
        <v>21858.010000000002</v>
      </c>
    </row>
    <row r="7" spans="1:7" x14ac:dyDescent="0.3">
      <c r="A7" s="36">
        <v>37931</v>
      </c>
      <c r="B7" t="s">
        <v>286</v>
      </c>
      <c r="C7" s="18">
        <v>0</v>
      </c>
      <c r="D7" s="18">
        <v>5</v>
      </c>
      <c r="E7" s="32">
        <f t="shared" ref="E7:E33" si="0">+C7*$G$1</f>
        <v>0</v>
      </c>
      <c r="F7" s="32">
        <f t="shared" ref="F7:F33" si="1">+D7*$G$2</f>
        <v>708.45</v>
      </c>
      <c r="G7" s="32">
        <f>+E7+F7</f>
        <v>708.45</v>
      </c>
    </row>
    <row r="8" spans="1:7" x14ac:dyDescent="0.3">
      <c r="A8" s="29">
        <v>13925</v>
      </c>
      <c r="B8" s="16" t="s">
        <v>283</v>
      </c>
      <c r="C8" s="17">
        <v>83</v>
      </c>
      <c r="D8" s="17">
        <v>10</v>
      </c>
      <c r="E8" s="33">
        <f t="shared" si="0"/>
        <v>10682.93</v>
      </c>
      <c r="F8" s="33">
        <f t="shared" si="1"/>
        <v>1416.9</v>
      </c>
      <c r="G8" s="33">
        <f t="shared" ref="G8:G33" si="2">+E8+F8</f>
        <v>12099.83</v>
      </c>
    </row>
    <row r="9" spans="1:7" x14ac:dyDescent="0.3">
      <c r="A9" s="3" t="s">
        <v>324</v>
      </c>
      <c r="B9" t="s">
        <v>284</v>
      </c>
      <c r="C9" s="2">
        <v>35</v>
      </c>
      <c r="D9" s="2">
        <v>5</v>
      </c>
      <c r="E9" s="9">
        <f t="shared" si="0"/>
        <v>4504.8500000000004</v>
      </c>
      <c r="F9" s="9">
        <f t="shared" si="1"/>
        <v>708.45</v>
      </c>
      <c r="G9" s="9">
        <f t="shared" si="2"/>
        <v>5213.3</v>
      </c>
    </row>
    <row r="10" spans="1:7" x14ac:dyDescent="0.3">
      <c r="A10" s="3">
        <v>21926</v>
      </c>
      <c r="B10" t="s">
        <v>285</v>
      </c>
      <c r="C10" s="2">
        <v>56</v>
      </c>
      <c r="D10" s="2">
        <v>20</v>
      </c>
      <c r="E10" s="9">
        <f t="shared" si="0"/>
        <v>7207.76</v>
      </c>
      <c r="F10" s="9">
        <f t="shared" si="1"/>
        <v>2833.8</v>
      </c>
      <c r="G10" s="9">
        <f t="shared" si="2"/>
        <v>10041.560000000001</v>
      </c>
    </row>
    <row r="11" spans="1:7" x14ac:dyDescent="0.3">
      <c r="A11" s="30" t="s">
        <v>325</v>
      </c>
      <c r="B11" t="s">
        <v>287</v>
      </c>
      <c r="C11" s="2">
        <v>171</v>
      </c>
      <c r="D11" s="2">
        <v>8</v>
      </c>
      <c r="E11" s="9">
        <v>22652.960000000003</v>
      </c>
      <c r="F11" s="9">
        <f t="shared" si="1"/>
        <v>1133.52</v>
      </c>
      <c r="G11" s="9">
        <f t="shared" si="2"/>
        <v>23786.480000000003</v>
      </c>
    </row>
    <row r="12" spans="1:7" x14ac:dyDescent="0.3">
      <c r="A12" s="34" t="s">
        <v>331</v>
      </c>
      <c r="B12" s="19" t="s">
        <v>288</v>
      </c>
      <c r="C12" s="20">
        <v>62</v>
      </c>
      <c r="D12" s="20">
        <v>18</v>
      </c>
      <c r="E12" s="21">
        <f t="shared" si="0"/>
        <v>7980.02</v>
      </c>
      <c r="F12" s="21">
        <f t="shared" si="1"/>
        <v>2550.42</v>
      </c>
      <c r="G12" s="21">
        <f t="shared" si="2"/>
        <v>10530.44</v>
      </c>
    </row>
    <row r="13" spans="1:7" x14ac:dyDescent="0.3">
      <c r="A13" s="3">
        <v>31932</v>
      </c>
      <c r="B13" t="s">
        <v>289</v>
      </c>
      <c r="C13" s="18">
        <v>126</v>
      </c>
      <c r="D13" s="18">
        <v>0</v>
      </c>
      <c r="E13" s="32">
        <f t="shared" si="0"/>
        <v>16217.460000000001</v>
      </c>
      <c r="F13" s="32">
        <f t="shared" si="1"/>
        <v>0</v>
      </c>
      <c r="G13" s="32">
        <f t="shared" si="2"/>
        <v>16217.460000000001</v>
      </c>
    </row>
    <row r="14" spans="1:7" x14ac:dyDescent="0.3">
      <c r="A14" s="29">
        <v>31933</v>
      </c>
      <c r="B14" s="16" t="s">
        <v>290</v>
      </c>
      <c r="C14" s="17">
        <v>91</v>
      </c>
      <c r="D14" s="17">
        <v>0</v>
      </c>
      <c r="E14" s="33">
        <f t="shared" si="0"/>
        <v>11712.61</v>
      </c>
      <c r="F14" s="33">
        <f t="shared" si="1"/>
        <v>0</v>
      </c>
      <c r="G14" s="33">
        <f t="shared" si="2"/>
        <v>11712.61</v>
      </c>
    </row>
    <row r="15" spans="1:7" x14ac:dyDescent="0.3">
      <c r="A15" s="3">
        <v>14934</v>
      </c>
      <c r="B15" t="s">
        <v>291</v>
      </c>
      <c r="C15" s="2">
        <v>55</v>
      </c>
      <c r="D15" s="2">
        <v>0</v>
      </c>
      <c r="E15" s="9">
        <f t="shared" si="0"/>
        <v>7079.05</v>
      </c>
      <c r="F15" s="9">
        <f t="shared" si="1"/>
        <v>0</v>
      </c>
      <c r="G15" s="9">
        <f t="shared" si="2"/>
        <v>7079.05</v>
      </c>
    </row>
    <row r="16" spans="1:7" x14ac:dyDescent="0.3">
      <c r="A16" s="3">
        <v>17935</v>
      </c>
      <c r="B16" t="s">
        <v>292</v>
      </c>
      <c r="C16" s="2">
        <v>190</v>
      </c>
      <c r="D16" s="2">
        <v>20</v>
      </c>
      <c r="E16" s="9">
        <f t="shared" si="0"/>
        <v>24454.9</v>
      </c>
      <c r="F16" s="9">
        <f t="shared" si="1"/>
        <v>2833.8</v>
      </c>
      <c r="G16" s="9">
        <f t="shared" si="2"/>
        <v>27288.7</v>
      </c>
    </row>
    <row r="17" spans="1:7" x14ac:dyDescent="0.3">
      <c r="A17" s="3">
        <v>17936</v>
      </c>
      <c r="B17" t="s">
        <v>293</v>
      </c>
      <c r="C17" s="2">
        <v>73</v>
      </c>
      <c r="D17" s="2">
        <v>4</v>
      </c>
      <c r="E17" s="9">
        <f t="shared" si="0"/>
        <v>9395.83</v>
      </c>
      <c r="F17" s="9">
        <f t="shared" si="1"/>
        <v>566.76</v>
      </c>
      <c r="G17" s="9">
        <f t="shared" si="2"/>
        <v>9962.59</v>
      </c>
    </row>
    <row r="18" spans="1:7" x14ac:dyDescent="0.3">
      <c r="A18" s="28">
        <v>17937</v>
      </c>
      <c r="B18" s="19" t="s">
        <v>295</v>
      </c>
      <c r="C18" s="20">
        <v>0</v>
      </c>
      <c r="D18" s="20">
        <v>4</v>
      </c>
      <c r="E18" s="21">
        <f t="shared" si="0"/>
        <v>0</v>
      </c>
      <c r="F18" s="21">
        <f t="shared" si="1"/>
        <v>566.76</v>
      </c>
      <c r="G18" s="21">
        <f t="shared" si="2"/>
        <v>566.76</v>
      </c>
    </row>
    <row r="19" spans="1:7" x14ac:dyDescent="0.3">
      <c r="A19" s="30" t="s">
        <v>330</v>
      </c>
      <c r="B19" t="s">
        <v>294</v>
      </c>
      <c r="C19" s="18">
        <v>115</v>
      </c>
      <c r="D19" s="18">
        <v>17</v>
      </c>
      <c r="E19" s="32">
        <f t="shared" si="0"/>
        <v>14801.650000000001</v>
      </c>
      <c r="F19" s="32">
        <f t="shared" si="1"/>
        <v>2408.73</v>
      </c>
      <c r="G19" s="32">
        <f t="shared" si="2"/>
        <v>17210.38</v>
      </c>
    </row>
    <row r="20" spans="1:7" x14ac:dyDescent="0.3">
      <c r="A20" s="29">
        <v>17938</v>
      </c>
      <c r="B20" s="16" t="s">
        <v>296</v>
      </c>
      <c r="C20" s="17">
        <v>30</v>
      </c>
      <c r="D20" s="17">
        <v>0</v>
      </c>
      <c r="E20" s="33">
        <f t="shared" si="0"/>
        <v>3861.3</v>
      </c>
      <c r="F20" s="33">
        <f t="shared" si="1"/>
        <v>0</v>
      </c>
      <c r="G20" s="33">
        <f t="shared" si="2"/>
        <v>3861.3</v>
      </c>
    </row>
    <row r="21" spans="1:7" x14ac:dyDescent="0.3">
      <c r="A21" s="3">
        <v>18939</v>
      </c>
      <c r="B21" t="s">
        <v>297</v>
      </c>
      <c r="C21" s="2">
        <v>108</v>
      </c>
      <c r="D21" s="2">
        <v>5</v>
      </c>
      <c r="E21" s="9">
        <f t="shared" si="0"/>
        <v>13900.68</v>
      </c>
      <c r="F21" s="9">
        <f t="shared" si="1"/>
        <v>708.45</v>
      </c>
      <c r="G21" s="9">
        <f t="shared" si="2"/>
        <v>14609.130000000001</v>
      </c>
    </row>
    <row r="22" spans="1:7" x14ac:dyDescent="0.3">
      <c r="A22" s="30" t="s">
        <v>329</v>
      </c>
      <c r="B22" t="s">
        <v>298</v>
      </c>
      <c r="C22" s="2">
        <v>20</v>
      </c>
      <c r="D22" s="2">
        <v>5</v>
      </c>
      <c r="E22" s="9">
        <f t="shared" si="0"/>
        <v>2574.2000000000003</v>
      </c>
      <c r="F22" s="9">
        <f t="shared" si="1"/>
        <v>708.45</v>
      </c>
      <c r="G22" s="9">
        <f t="shared" si="2"/>
        <v>3282.6500000000005</v>
      </c>
    </row>
    <row r="23" spans="1:7" x14ac:dyDescent="0.3">
      <c r="A23" s="3">
        <v>27941</v>
      </c>
      <c r="B23" t="s">
        <v>299</v>
      </c>
      <c r="C23" s="2">
        <v>141</v>
      </c>
      <c r="D23" s="2">
        <v>13</v>
      </c>
      <c r="E23" s="9">
        <f t="shared" si="0"/>
        <v>18148.11</v>
      </c>
      <c r="F23" s="9">
        <f t="shared" si="1"/>
        <v>1841.97</v>
      </c>
      <c r="G23" s="9">
        <f t="shared" si="2"/>
        <v>19990.080000000002</v>
      </c>
    </row>
    <row r="24" spans="1:7" x14ac:dyDescent="0.3">
      <c r="A24" s="28">
        <v>17941</v>
      </c>
      <c r="B24" s="19" t="s">
        <v>300</v>
      </c>
      <c r="C24" s="20">
        <v>5</v>
      </c>
      <c r="D24" s="20">
        <v>0</v>
      </c>
      <c r="E24" s="21">
        <f t="shared" si="0"/>
        <v>643.55000000000007</v>
      </c>
      <c r="F24" s="21">
        <f t="shared" si="1"/>
        <v>0</v>
      </c>
      <c r="G24" s="21">
        <f t="shared" si="2"/>
        <v>643.55000000000007</v>
      </c>
    </row>
    <row r="25" spans="1:7" x14ac:dyDescent="0.3">
      <c r="A25" s="3">
        <v>29944</v>
      </c>
      <c r="B25" t="s">
        <v>301</v>
      </c>
      <c r="C25" s="18">
        <v>55</v>
      </c>
      <c r="D25" s="18">
        <v>2</v>
      </c>
      <c r="E25" s="32">
        <f t="shared" si="0"/>
        <v>7079.05</v>
      </c>
      <c r="F25" s="32">
        <f t="shared" si="1"/>
        <v>283.38</v>
      </c>
      <c r="G25" s="32">
        <f t="shared" si="2"/>
        <v>7362.43</v>
      </c>
    </row>
    <row r="26" spans="1:7" x14ac:dyDescent="0.3">
      <c r="A26" s="29">
        <v>34945</v>
      </c>
      <c r="B26" s="16" t="s">
        <v>302</v>
      </c>
      <c r="C26" s="17">
        <v>132</v>
      </c>
      <c r="D26" s="17">
        <v>22</v>
      </c>
      <c r="E26" s="33">
        <f t="shared" si="0"/>
        <v>16989.72</v>
      </c>
      <c r="F26" s="33">
        <f t="shared" si="1"/>
        <v>3117.18</v>
      </c>
      <c r="G26" s="33">
        <f t="shared" si="2"/>
        <v>20106.900000000001</v>
      </c>
    </row>
    <row r="27" spans="1:7" x14ac:dyDescent="0.3">
      <c r="A27" s="28">
        <v>32931</v>
      </c>
      <c r="B27" t="s">
        <v>303</v>
      </c>
      <c r="C27" s="2">
        <v>127</v>
      </c>
      <c r="D27" s="2">
        <v>10</v>
      </c>
      <c r="E27" s="9">
        <f t="shared" si="0"/>
        <v>16346.170000000002</v>
      </c>
      <c r="F27" s="9">
        <f t="shared" si="1"/>
        <v>1416.9</v>
      </c>
      <c r="G27" s="9">
        <f t="shared" si="2"/>
        <v>17763.070000000003</v>
      </c>
    </row>
    <row r="28" spans="1:7" x14ac:dyDescent="0.3">
      <c r="A28" s="36">
        <v>32931</v>
      </c>
      <c r="B28" t="s">
        <v>304</v>
      </c>
      <c r="C28" s="2">
        <v>79</v>
      </c>
      <c r="D28" s="2">
        <v>5</v>
      </c>
      <c r="E28" s="9">
        <f t="shared" si="0"/>
        <v>10168.09</v>
      </c>
      <c r="F28" s="9">
        <f t="shared" si="1"/>
        <v>708.45</v>
      </c>
      <c r="G28" s="9">
        <f t="shared" si="2"/>
        <v>10876.54</v>
      </c>
    </row>
    <row r="29" spans="1:7" x14ac:dyDescent="0.3">
      <c r="A29" s="3">
        <v>27949</v>
      </c>
      <c r="B29" t="s">
        <v>305</v>
      </c>
      <c r="C29" s="2">
        <v>117</v>
      </c>
      <c r="D29" s="2">
        <v>23</v>
      </c>
      <c r="E29" s="9">
        <f t="shared" si="0"/>
        <v>15059.070000000002</v>
      </c>
      <c r="F29" s="9">
        <f t="shared" si="1"/>
        <v>3258.87</v>
      </c>
      <c r="G29" s="9">
        <f t="shared" si="2"/>
        <v>18317.940000000002</v>
      </c>
    </row>
    <row r="30" spans="1:7" x14ac:dyDescent="0.3">
      <c r="A30" s="28">
        <v>36950</v>
      </c>
      <c r="B30" s="19" t="s">
        <v>306</v>
      </c>
      <c r="C30" s="20">
        <v>48</v>
      </c>
      <c r="D30" s="20">
        <v>5</v>
      </c>
      <c r="E30" s="21">
        <f t="shared" si="0"/>
        <v>6178.08</v>
      </c>
      <c r="F30" s="21">
        <f t="shared" si="1"/>
        <v>708.45</v>
      </c>
      <c r="G30" s="21">
        <f t="shared" si="2"/>
        <v>6886.53</v>
      </c>
    </row>
    <row r="31" spans="1:7" x14ac:dyDescent="0.3">
      <c r="A31" s="30" t="s">
        <v>326</v>
      </c>
      <c r="B31" t="s">
        <v>307</v>
      </c>
      <c r="C31" s="18">
        <v>70</v>
      </c>
      <c r="D31" s="18">
        <v>3</v>
      </c>
      <c r="E31" s="32">
        <f t="shared" si="0"/>
        <v>9009.7000000000007</v>
      </c>
      <c r="F31" s="32">
        <f t="shared" si="1"/>
        <v>425.07</v>
      </c>
      <c r="G31" s="32">
        <f t="shared" si="2"/>
        <v>9434.77</v>
      </c>
    </row>
    <row r="32" spans="1:7" x14ac:dyDescent="0.3">
      <c r="A32" s="31" t="s">
        <v>327</v>
      </c>
      <c r="B32" s="16" t="s">
        <v>308</v>
      </c>
      <c r="C32" s="17">
        <v>61</v>
      </c>
      <c r="D32" s="17">
        <v>16</v>
      </c>
      <c r="E32" s="33">
        <f t="shared" si="0"/>
        <v>7851.31</v>
      </c>
      <c r="F32" s="33">
        <f t="shared" si="1"/>
        <v>2267.04</v>
      </c>
      <c r="G32" s="33">
        <f t="shared" si="2"/>
        <v>10118.35</v>
      </c>
    </row>
    <row r="33" spans="1:7" x14ac:dyDescent="0.3">
      <c r="A33" s="30" t="s">
        <v>328</v>
      </c>
      <c r="B33" t="s">
        <v>309</v>
      </c>
      <c r="C33" s="2">
        <v>209</v>
      </c>
      <c r="D33" s="2">
        <v>6</v>
      </c>
      <c r="E33" s="9">
        <f t="shared" si="0"/>
        <v>26900.390000000003</v>
      </c>
      <c r="F33" s="9">
        <f t="shared" si="1"/>
        <v>850.14</v>
      </c>
      <c r="G33" s="9">
        <f t="shared" si="2"/>
        <v>27750.530000000002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07B6D-128F-4432-9A6D-168DD8E6B214}">
  <dimension ref="A1:J216"/>
  <sheetViews>
    <sheetView topLeftCell="A8" workbookViewId="0">
      <selection activeCell="E5" sqref="E5"/>
    </sheetView>
  </sheetViews>
  <sheetFormatPr defaultRowHeight="14.4" x14ac:dyDescent="0.3"/>
  <cols>
    <col min="1" max="1" width="36.6640625" bestFit="1" customWidth="1"/>
    <col min="2" max="2" width="29" bestFit="1" customWidth="1"/>
    <col min="3" max="4" width="8.6640625" customWidth="1"/>
    <col min="5" max="5" width="11.44140625" bestFit="1" customWidth="1"/>
    <col min="6" max="6" width="10.44140625" bestFit="1" customWidth="1"/>
    <col min="7" max="7" width="11.44140625" bestFit="1" customWidth="1"/>
    <col min="8" max="9" width="11.33203125" bestFit="1" customWidth="1"/>
    <col min="10" max="10" width="10.33203125" bestFit="1" customWidth="1"/>
  </cols>
  <sheetData>
    <row r="1" spans="1:10" x14ac:dyDescent="0.3">
      <c r="A1" s="1" t="s">
        <v>312</v>
      </c>
      <c r="F1" s="6" t="s">
        <v>313</v>
      </c>
      <c r="G1">
        <v>128.71</v>
      </c>
    </row>
    <row r="2" spans="1:10" x14ac:dyDescent="0.3">
      <c r="A2" t="s">
        <v>321</v>
      </c>
      <c r="F2" s="6" t="s">
        <v>314</v>
      </c>
      <c r="G2">
        <v>141.69</v>
      </c>
    </row>
    <row r="4" spans="1:10" ht="30" customHeight="1" thickBot="1" x14ac:dyDescent="0.35">
      <c r="A4" s="8" t="s">
        <v>318</v>
      </c>
      <c r="B4" s="8" t="s">
        <v>319</v>
      </c>
      <c r="C4" s="4" t="s">
        <v>310</v>
      </c>
      <c r="D4" s="4" t="s">
        <v>311</v>
      </c>
      <c r="E4" s="7" t="s">
        <v>315</v>
      </c>
      <c r="F4" s="7" t="s">
        <v>316</v>
      </c>
      <c r="G4" s="7" t="s">
        <v>317</v>
      </c>
    </row>
    <row r="5" spans="1:10" x14ac:dyDescent="0.3">
      <c r="A5" s="5"/>
      <c r="B5" s="5" t="s">
        <v>320</v>
      </c>
      <c r="C5" s="12">
        <v>2398</v>
      </c>
      <c r="D5" s="12">
        <v>254</v>
      </c>
      <c r="E5" s="22">
        <f>SUM(E6:E340)</f>
        <v>309290.13</v>
      </c>
      <c r="F5" s="22">
        <f>SUM(F6:F340)</f>
        <v>35989.26</v>
      </c>
      <c r="G5" s="22">
        <f>SUM(G6:G340)</f>
        <v>345279.39000000007</v>
      </c>
      <c r="H5" s="9"/>
      <c r="I5" s="9"/>
      <c r="J5" s="9"/>
    </row>
    <row r="6" spans="1:10" x14ac:dyDescent="0.3">
      <c r="A6" s="13" t="s">
        <v>282</v>
      </c>
      <c r="B6" s="13"/>
      <c r="C6" s="14">
        <v>139</v>
      </c>
      <c r="D6" s="14">
        <v>28</v>
      </c>
      <c r="E6" s="15">
        <f>+C6*$G$1</f>
        <v>17890.690000000002</v>
      </c>
      <c r="F6" s="15">
        <f>+D6*$G$2</f>
        <v>3967.3199999999997</v>
      </c>
      <c r="G6" s="15">
        <f>+E6+F6</f>
        <v>21858.010000000002</v>
      </c>
      <c r="H6" s="10"/>
      <c r="I6" s="10"/>
    </row>
    <row r="7" spans="1:10" x14ac:dyDescent="0.3">
      <c r="A7" t="s">
        <v>22</v>
      </c>
      <c r="B7" t="s">
        <v>9</v>
      </c>
      <c r="C7" s="18">
        <v>16</v>
      </c>
      <c r="D7" s="18">
        <v>0</v>
      </c>
    </row>
    <row r="8" spans="1:10" x14ac:dyDescent="0.3">
      <c r="A8" t="s">
        <v>36</v>
      </c>
      <c r="B8" t="s">
        <v>10</v>
      </c>
      <c r="C8" s="18">
        <v>10</v>
      </c>
      <c r="D8" s="18">
        <v>0</v>
      </c>
    </row>
    <row r="9" spans="1:10" x14ac:dyDescent="0.3">
      <c r="B9" t="s">
        <v>11</v>
      </c>
      <c r="C9" s="18">
        <v>5</v>
      </c>
      <c r="D9" s="18">
        <v>0</v>
      </c>
    </row>
    <row r="10" spans="1:10" x14ac:dyDescent="0.3">
      <c r="A10" t="s">
        <v>37</v>
      </c>
      <c r="B10" t="s">
        <v>12</v>
      </c>
      <c r="C10" s="18">
        <v>5</v>
      </c>
      <c r="D10" s="18">
        <v>10</v>
      </c>
    </row>
    <row r="11" spans="1:10" x14ac:dyDescent="0.3">
      <c r="A11" t="s">
        <v>38</v>
      </c>
      <c r="B11" t="s">
        <v>13</v>
      </c>
      <c r="C11" s="18">
        <v>21</v>
      </c>
      <c r="D11" s="18">
        <v>0</v>
      </c>
    </row>
    <row r="12" spans="1:10" x14ac:dyDescent="0.3">
      <c r="B12" t="s">
        <v>14</v>
      </c>
      <c r="C12" s="18">
        <v>15</v>
      </c>
      <c r="D12" s="18">
        <v>0</v>
      </c>
    </row>
    <row r="13" spans="1:10" x14ac:dyDescent="0.3">
      <c r="A13" t="s">
        <v>39</v>
      </c>
      <c r="B13" t="s">
        <v>15</v>
      </c>
      <c r="C13" s="18">
        <v>11</v>
      </c>
      <c r="D13" s="18">
        <v>0</v>
      </c>
    </row>
    <row r="14" spans="1:10" x14ac:dyDescent="0.3">
      <c r="B14" t="s">
        <v>16</v>
      </c>
      <c r="C14" s="18">
        <v>33</v>
      </c>
      <c r="D14" s="18">
        <v>10</v>
      </c>
    </row>
    <row r="15" spans="1:10" x14ac:dyDescent="0.3">
      <c r="B15" t="s">
        <v>17</v>
      </c>
      <c r="C15" s="18">
        <v>3</v>
      </c>
      <c r="D15" s="18">
        <v>3</v>
      </c>
    </row>
    <row r="16" spans="1:10" x14ac:dyDescent="0.3">
      <c r="A16" t="s">
        <v>40</v>
      </c>
      <c r="B16" t="s">
        <v>18</v>
      </c>
      <c r="C16" s="18">
        <v>5</v>
      </c>
      <c r="D16" s="18">
        <v>0</v>
      </c>
    </row>
    <row r="17" spans="1:7" x14ac:dyDescent="0.3">
      <c r="A17" t="s">
        <v>41</v>
      </c>
      <c r="B17" t="s">
        <v>19</v>
      </c>
      <c r="C17" s="18">
        <v>15</v>
      </c>
      <c r="D17" s="18">
        <v>0</v>
      </c>
    </row>
    <row r="18" spans="1:7" x14ac:dyDescent="0.3">
      <c r="A18" t="s">
        <v>42</v>
      </c>
      <c r="B18" t="s">
        <v>20</v>
      </c>
      <c r="C18" s="18">
        <v>0</v>
      </c>
      <c r="D18" s="18">
        <v>5</v>
      </c>
    </row>
    <row r="19" spans="1:7" x14ac:dyDescent="0.3">
      <c r="A19" s="13" t="s">
        <v>286</v>
      </c>
      <c r="B19" s="13"/>
      <c r="C19" s="14">
        <v>0</v>
      </c>
      <c r="D19" s="14">
        <v>5</v>
      </c>
      <c r="E19" s="15">
        <f>+C19*$G$1</f>
        <v>0</v>
      </c>
      <c r="F19" s="15">
        <f>+D19*$G$2</f>
        <v>708.45</v>
      </c>
      <c r="G19" s="15">
        <f>+E19+F19</f>
        <v>708.45</v>
      </c>
    </row>
    <row r="20" spans="1:7" x14ac:dyDescent="0.3">
      <c r="A20" s="16" t="s">
        <v>225</v>
      </c>
      <c r="B20" s="16" t="s">
        <v>226</v>
      </c>
      <c r="C20" s="17">
        <v>0</v>
      </c>
      <c r="D20" s="17">
        <v>5</v>
      </c>
      <c r="E20" s="16"/>
      <c r="F20" s="16"/>
      <c r="G20" s="16"/>
    </row>
    <row r="21" spans="1:7" x14ac:dyDescent="0.3">
      <c r="A21" s="1" t="s">
        <v>283</v>
      </c>
      <c r="B21" s="1"/>
      <c r="C21" s="23">
        <v>83</v>
      </c>
      <c r="D21" s="23">
        <v>10</v>
      </c>
      <c r="E21" s="24">
        <f>+C21*$G$1</f>
        <v>10682.93</v>
      </c>
      <c r="F21" s="24">
        <f>+D21*$G$2</f>
        <v>1416.9</v>
      </c>
      <c r="G21" s="24">
        <f>+E21+F21</f>
        <v>12099.83</v>
      </c>
    </row>
    <row r="22" spans="1:7" x14ac:dyDescent="0.3">
      <c r="A22" t="s">
        <v>220</v>
      </c>
      <c r="B22" t="s">
        <v>215</v>
      </c>
      <c r="C22" s="18">
        <v>25</v>
      </c>
      <c r="D22" s="18">
        <v>10</v>
      </c>
    </row>
    <row r="23" spans="1:7" x14ac:dyDescent="0.3">
      <c r="A23" t="s">
        <v>221</v>
      </c>
      <c r="B23" t="s">
        <v>216</v>
      </c>
      <c r="C23" s="18">
        <v>10</v>
      </c>
      <c r="D23" s="18">
        <v>0</v>
      </c>
    </row>
    <row r="24" spans="1:7" x14ac:dyDescent="0.3">
      <c r="A24" t="s">
        <v>222</v>
      </c>
      <c r="B24" t="s">
        <v>217</v>
      </c>
      <c r="C24" s="18">
        <v>10</v>
      </c>
      <c r="D24" s="18">
        <v>0</v>
      </c>
    </row>
    <row r="25" spans="1:7" x14ac:dyDescent="0.3">
      <c r="A25" t="s">
        <v>223</v>
      </c>
      <c r="B25" t="s">
        <v>218</v>
      </c>
      <c r="C25" s="18">
        <v>18</v>
      </c>
      <c r="D25" s="18">
        <v>0</v>
      </c>
    </row>
    <row r="26" spans="1:7" x14ac:dyDescent="0.3">
      <c r="A26" t="s">
        <v>224</v>
      </c>
      <c r="B26" t="s">
        <v>219</v>
      </c>
      <c r="C26" s="18">
        <v>20</v>
      </c>
      <c r="D26" s="18">
        <v>0</v>
      </c>
    </row>
    <row r="27" spans="1:7" x14ac:dyDescent="0.3">
      <c r="A27" s="13" t="s">
        <v>284</v>
      </c>
      <c r="B27" s="13"/>
      <c r="C27" s="14">
        <v>35</v>
      </c>
      <c r="D27" s="14">
        <v>5</v>
      </c>
      <c r="E27" s="15">
        <f>+C27*$G$1</f>
        <v>4504.8500000000004</v>
      </c>
      <c r="F27" s="15">
        <f>+D27*$G$2</f>
        <v>708.45</v>
      </c>
      <c r="G27" s="15">
        <f>+E27+F27</f>
        <v>5213.3</v>
      </c>
    </row>
    <row r="28" spans="1:7" x14ac:dyDescent="0.3">
      <c r="A28" t="s">
        <v>188</v>
      </c>
      <c r="B28" t="s">
        <v>258</v>
      </c>
      <c r="C28" s="18">
        <v>0</v>
      </c>
      <c r="D28" s="18">
        <v>5</v>
      </c>
    </row>
    <row r="29" spans="1:7" x14ac:dyDescent="0.3">
      <c r="A29" t="s">
        <v>38</v>
      </c>
      <c r="B29" t="s">
        <v>14</v>
      </c>
      <c r="C29" s="18">
        <v>5</v>
      </c>
      <c r="D29" s="18">
        <v>0</v>
      </c>
    </row>
    <row r="30" spans="1:7" x14ac:dyDescent="0.3">
      <c r="A30" t="s">
        <v>265</v>
      </c>
      <c r="B30" t="s">
        <v>261</v>
      </c>
      <c r="C30" s="18">
        <v>5</v>
      </c>
      <c r="D30" s="18">
        <v>0</v>
      </c>
    </row>
    <row r="31" spans="1:7" x14ac:dyDescent="0.3">
      <c r="A31" t="s">
        <v>252</v>
      </c>
      <c r="B31" t="s">
        <v>237</v>
      </c>
      <c r="C31" s="18">
        <v>5</v>
      </c>
      <c r="D31" s="18">
        <v>0</v>
      </c>
    </row>
    <row r="32" spans="1:7" x14ac:dyDescent="0.3">
      <c r="B32" t="s">
        <v>260</v>
      </c>
      <c r="C32" s="18">
        <v>5</v>
      </c>
      <c r="D32" s="18">
        <v>0</v>
      </c>
    </row>
    <row r="33" spans="1:7" x14ac:dyDescent="0.3">
      <c r="A33" s="16"/>
      <c r="B33" s="16" t="s">
        <v>259</v>
      </c>
      <c r="C33" s="17">
        <v>15</v>
      </c>
      <c r="D33" s="17">
        <v>0</v>
      </c>
      <c r="E33" s="16"/>
      <c r="F33" s="16"/>
      <c r="G33" s="16"/>
    </row>
    <row r="34" spans="1:7" x14ac:dyDescent="0.3">
      <c r="A34" s="1" t="s">
        <v>285</v>
      </c>
      <c r="B34" s="1"/>
      <c r="C34" s="23">
        <v>56</v>
      </c>
      <c r="D34" s="23">
        <v>20</v>
      </c>
      <c r="E34" s="24">
        <f>+C34*$G$1</f>
        <v>7207.76</v>
      </c>
      <c r="F34" s="24">
        <f>+D34*$G$2</f>
        <v>2833.8</v>
      </c>
      <c r="G34" s="24">
        <f>+E34+F34</f>
        <v>10041.560000000001</v>
      </c>
    </row>
    <row r="35" spans="1:7" x14ac:dyDescent="0.3">
      <c r="A35" t="s">
        <v>144</v>
      </c>
      <c r="B35" t="s">
        <v>137</v>
      </c>
      <c r="C35" s="18">
        <v>5</v>
      </c>
      <c r="D35" s="18">
        <v>5</v>
      </c>
    </row>
    <row r="36" spans="1:7" x14ac:dyDescent="0.3">
      <c r="A36" t="s">
        <v>143</v>
      </c>
      <c r="B36" t="s">
        <v>138</v>
      </c>
      <c r="C36" s="18">
        <v>10</v>
      </c>
      <c r="D36" s="18">
        <v>5</v>
      </c>
    </row>
    <row r="37" spans="1:7" x14ac:dyDescent="0.3">
      <c r="A37" t="s">
        <v>145</v>
      </c>
      <c r="B37" t="s">
        <v>139</v>
      </c>
      <c r="C37" s="18">
        <v>15</v>
      </c>
      <c r="D37" s="18">
        <v>0</v>
      </c>
    </row>
    <row r="38" spans="1:7" x14ac:dyDescent="0.3">
      <c r="A38" t="s">
        <v>146</v>
      </c>
      <c r="B38" t="s">
        <v>140</v>
      </c>
      <c r="C38" s="18">
        <v>15</v>
      </c>
      <c r="D38" s="18">
        <v>0</v>
      </c>
    </row>
    <row r="39" spans="1:7" x14ac:dyDescent="0.3">
      <c r="A39" t="s">
        <v>147</v>
      </c>
      <c r="B39" t="s">
        <v>141</v>
      </c>
      <c r="C39" s="18">
        <v>11</v>
      </c>
      <c r="D39" s="18">
        <v>0</v>
      </c>
    </row>
    <row r="40" spans="1:7" x14ac:dyDescent="0.3">
      <c r="B40" t="s">
        <v>142</v>
      </c>
      <c r="C40" s="18">
        <v>0</v>
      </c>
      <c r="D40" s="18">
        <v>10</v>
      </c>
    </row>
    <row r="41" spans="1:7" x14ac:dyDescent="0.3">
      <c r="A41" s="13" t="s">
        <v>287</v>
      </c>
      <c r="B41" s="13"/>
      <c r="C41" s="14">
        <f>SUM(C42:C55)</f>
        <v>176</v>
      </c>
      <c r="D41" s="14">
        <f>SUM(D42:D55)</f>
        <v>8</v>
      </c>
      <c r="E41" s="15">
        <f>+C41*$G$1</f>
        <v>22652.960000000003</v>
      </c>
      <c r="F41" s="15">
        <f>+D41*$G$2</f>
        <v>1133.52</v>
      </c>
      <c r="G41" s="15">
        <f>+E41+F41</f>
        <v>23786.480000000003</v>
      </c>
    </row>
    <row r="42" spans="1:7" x14ac:dyDescent="0.3">
      <c r="A42" t="s">
        <v>68</v>
      </c>
      <c r="B42" t="s">
        <v>55</v>
      </c>
      <c r="C42" s="18">
        <v>5</v>
      </c>
      <c r="D42" s="18">
        <v>0</v>
      </c>
    </row>
    <row r="43" spans="1:7" x14ac:dyDescent="0.3">
      <c r="B43" t="s">
        <v>56</v>
      </c>
      <c r="C43" s="18">
        <v>35</v>
      </c>
      <c r="D43" s="18">
        <v>1</v>
      </c>
    </row>
    <row r="44" spans="1:7" x14ac:dyDescent="0.3">
      <c r="B44" t="s">
        <v>57</v>
      </c>
      <c r="C44" s="18">
        <v>15</v>
      </c>
      <c r="D44" s="18">
        <v>0</v>
      </c>
    </row>
    <row r="45" spans="1:7" x14ac:dyDescent="0.3">
      <c r="A45" t="s">
        <v>69</v>
      </c>
      <c r="B45" t="s">
        <v>58</v>
      </c>
      <c r="C45" s="18">
        <v>26</v>
      </c>
      <c r="D45" s="18">
        <v>0</v>
      </c>
    </row>
    <row r="46" spans="1:7" x14ac:dyDescent="0.3">
      <c r="A46" t="s">
        <v>70</v>
      </c>
      <c r="B46" t="s">
        <v>59</v>
      </c>
      <c r="C46" s="18">
        <v>12</v>
      </c>
      <c r="D46" s="18">
        <v>0</v>
      </c>
    </row>
    <row r="47" spans="1:7" x14ac:dyDescent="0.3">
      <c r="B47" t="s">
        <v>60</v>
      </c>
      <c r="C47" s="18">
        <v>10</v>
      </c>
      <c r="D47" s="18">
        <v>0</v>
      </c>
    </row>
    <row r="48" spans="1:7" x14ac:dyDescent="0.3">
      <c r="B48" t="s">
        <v>61</v>
      </c>
      <c r="C48" s="18">
        <v>36</v>
      </c>
      <c r="D48" s="18">
        <v>0</v>
      </c>
    </row>
    <row r="49" spans="1:7" x14ac:dyDescent="0.3">
      <c r="B49" s="35" t="s">
        <v>332</v>
      </c>
      <c r="C49" s="18">
        <v>5</v>
      </c>
      <c r="D49" s="18">
        <v>0</v>
      </c>
    </row>
    <row r="50" spans="1:7" x14ac:dyDescent="0.3">
      <c r="A50" t="s">
        <v>71</v>
      </c>
      <c r="B50" t="s">
        <v>62</v>
      </c>
      <c r="C50" s="18">
        <v>12</v>
      </c>
      <c r="D50" s="18">
        <v>0</v>
      </c>
    </row>
    <row r="51" spans="1:7" x14ac:dyDescent="0.3">
      <c r="A51" t="s">
        <v>72</v>
      </c>
      <c r="B51" t="s">
        <v>63</v>
      </c>
      <c r="C51" s="18">
        <v>5</v>
      </c>
      <c r="D51" s="18">
        <v>0</v>
      </c>
    </row>
    <row r="52" spans="1:7" x14ac:dyDescent="0.3">
      <c r="A52" t="s">
        <v>73</v>
      </c>
      <c r="B52" t="s">
        <v>64</v>
      </c>
      <c r="C52" s="18">
        <v>0</v>
      </c>
      <c r="D52" s="18">
        <v>5</v>
      </c>
    </row>
    <row r="53" spans="1:7" x14ac:dyDescent="0.3">
      <c r="A53" t="s">
        <v>74</v>
      </c>
      <c r="B53" t="s">
        <v>65</v>
      </c>
      <c r="C53" s="18">
        <v>0</v>
      </c>
      <c r="D53" s="18">
        <v>2</v>
      </c>
    </row>
    <row r="54" spans="1:7" x14ac:dyDescent="0.3">
      <c r="B54" t="s">
        <v>66</v>
      </c>
      <c r="C54" s="18">
        <v>10</v>
      </c>
      <c r="D54" s="18">
        <v>0</v>
      </c>
    </row>
    <row r="55" spans="1:7" x14ac:dyDescent="0.3">
      <c r="A55" s="16" t="s">
        <v>75</v>
      </c>
      <c r="B55" s="16" t="s">
        <v>67</v>
      </c>
      <c r="C55" s="17">
        <v>5</v>
      </c>
      <c r="D55" s="17">
        <v>0</v>
      </c>
      <c r="E55" s="16"/>
      <c r="F55" s="16"/>
      <c r="G55" s="16"/>
    </row>
    <row r="56" spans="1:7" x14ac:dyDescent="0.3">
      <c r="A56" s="1" t="s">
        <v>288</v>
      </c>
      <c r="B56" s="1"/>
      <c r="C56" s="23">
        <v>62</v>
      </c>
      <c r="D56" s="23">
        <v>18</v>
      </c>
      <c r="E56" s="24">
        <f>+C56*$G$1</f>
        <v>7980.02</v>
      </c>
      <c r="F56" s="24">
        <f>+D56*$G$2</f>
        <v>2550.42</v>
      </c>
      <c r="G56" s="24">
        <f>+E56+F56</f>
        <v>10530.44</v>
      </c>
    </row>
    <row r="57" spans="1:7" x14ac:dyDescent="0.3">
      <c r="A57" t="s">
        <v>268</v>
      </c>
      <c r="B57" t="s">
        <v>214</v>
      </c>
      <c r="C57" s="18">
        <v>5</v>
      </c>
      <c r="D57" s="18">
        <v>0</v>
      </c>
    </row>
    <row r="58" spans="1:7" x14ac:dyDescent="0.3">
      <c r="B58" t="s">
        <v>210</v>
      </c>
      <c r="C58" s="18">
        <v>10</v>
      </c>
      <c r="D58" s="18">
        <v>5</v>
      </c>
    </row>
    <row r="59" spans="1:7" x14ac:dyDescent="0.3">
      <c r="A59" t="s">
        <v>269</v>
      </c>
      <c r="B59" t="s">
        <v>213</v>
      </c>
      <c r="C59" s="18">
        <v>10</v>
      </c>
      <c r="D59" s="18">
        <v>5</v>
      </c>
    </row>
    <row r="60" spans="1:7" x14ac:dyDescent="0.3">
      <c r="A60" t="s">
        <v>270</v>
      </c>
      <c r="B60" t="s">
        <v>209</v>
      </c>
      <c r="C60" s="18">
        <v>8</v>
      </c>
      <c r="D60" s="18">
        <v>0</v>
      </c>
    </row>
    <row r="61" spans="1:7" x14ac:dyDescent="0.3">
      <c r="A61" t="s">
        <v>271</v>
      </c>
      <c r="B61" t="s">
        <v>212</v>
      </c>
      <c r="C61" s="18">
        <v>24</v>
      </c>
      <c r="D61" s="18">
        <v>8</v>
      </c>
    </row>
    <row r="62" spans="1:7" x14ac:dyDescent="0.3">
      <c r="A62" s="16"/>
      <c r="B62" s="16" t="s">
        <v>211</v>
      </c>
      <c r="C62" s="17">
        <v>5</v>
      </c>
      <c r="D62" s="17">
        <v>0</v>
      </c>
      <c r="E62" s="16"/>
      <c r="F62" s="16"/>
      <c r="G62" s="16"/>
    </row>
    <row r="63" spans="1:7" x14ac:dyDescent="0.3">
      <c r="A63" s="1" t="s">
        <v>289</v>
      </c>
      <c r="B63" s="1"/>
      <c r="C63" s="12">
        <v>126</v>
      </c>
      <c r="D63" s="12">
        <v>0</v>
      </c>
      <c r="E63" s="11">
        <f>+C63*$G$1</f>
        <v>16217.460000000001</v>
      </c>
      <c r="F63" s="11">
        <f>+D63*$G$2</f>
        <v>0</v>
      </c>
      <c r="G63" s="11">
        <f>+E63+F63</f>
        <v>16217.460000000001</v>
      </c>
    </row>
    <row r="64" spans="1:7" x14ac:dyDescent="0.3">
      <c r="A64" t="s">
        <v>187</v>
      </c>
      <c r="B64" t="s">
        <v>203</v>
      </c>
      <c r="C64" s="2">
        <v>28</v>
      </c>
      <c r="D64" s="2">
        <v>0</v>
      </c>
    </row>
    <row r="65" spans="1:7" x14ac:dyDescent="0.3">
      <c r="B65" t="s">
        <v>202</v>
      </c>
      <c r="C65" s="2">
        <v>7</v>
      </c>
      <c r="D65" s="2">
        <v>0</v>
      </c>
    </row>
    <row r="66" spans="1:7" x14ac:dyDescent="0.3">
      <c r="B66" t="s">
        <v>204</v>
      </c>
      <c r="C66" s="2">
        <v>4</v>
      </c>
      <c r="D66" s="2">
        <v>0</v>
      </c>
    </row>
    <row r="67" spans="1:7" x14ac:dyDescent="0.3">
      <c r="B67" t="s">
        <v>205</v>
      </c>
      <c r="C67" s="2">
        <v>27</v>
      </c>
      <c r="D67" s="2">
        <v>0</v>
      </c>
    </row>
    <row r="68" spans="1:7" x14ac:dyDescent="0.3">
      <c r="B68" t="s">
        <v>206</v>
      </c>
      <c r="C68" s="2">
        <v>30</v>
      </c>
      <c r="D68" s="2">
        <v>0</v>
      </c>
    </row>
    <row r="69" spans="1:7" x14ac:dyDescent="0.3">
      <c r="B69" t="s">
        <v>207</v>
      </c>
      <c r="C69" s="2">
        <v>10</v>
      </c>
      <c r="D69" s="2">
        <v>0</v>
      </c>
    </row>
    <row r="70" spans="1:7" x14ac:dyDescent="0.3">
      <c r="A70" t="s">
        <v>272</v>
      </c>
      <c r="B70" t="s">
        <v>208</v>
      </c>
      <c r="C70" s="2">
        <v>20</v>
      </c>
      <c r="D70" s="2">
        <v>0</v>
      </c>
    </row>
    <row r="71" spans="1:7" x14ac:dyDescent="0.3">
      <c r="A71" s="13" t="s">
        <v>290</v>
      </c>
      <c r="B71" s="13"/>
      <c r="C71" s="14">
        <v>91</v>
      </c>
      <c r="D71" s="14">
        <v>0</v>
      </c>
      <c r="E71" s="15">
        <f>+C71*$G$1</f>
        <v>11712.61</v>
      </c>
      <c r="F71" s="15">
        <f>+D71*$G$2</f>
        <v>0</v>
      </c>
      <c r="G71" s="15">
        <f>+E71+F71</f>
        <v>11712.61</v>
      </c>
    </row>
    <row r="72" spans="1:7" x14ac:dyDescent="0.3">
      <c r="A72" t="s">
        <v>188</v>
      </c>
      <c r="B72" t="s">
        <v>234</v>
      </c>
      <c r="C72" s="18">
        <v>20</v>
      </c>
      <c r="D72" s="18">
        <v>0</v>
      </c>
    </row>
    <row r="73" spans="1:7" x14ac:dyDescent="0.3">
      <c r="A73" t="s">
        <v>250</v>
      </c>
      <c r="B73" t="s">
        <v>235</v>
      </c>
      <c r="C73" s="18">
        <v>20</v>
      </c>
      <c r="D73" s="18">
        <v>0</v>
      </c>
    </row>
    <row r="74" spans="1:7" x14ac:dyDescent="0.3">
      <c r="A74" t="s">
        <v>251</v>
      </c>
      <c r="B74" t="s">
        <v>236</v>
      </c>
      <c r="C74" s="18">
        <v>10</v>
      </c>
      <c r="D74" s="18">
        <v>0</v>
      </c>
    </row>
    <row r="75" spans="1:7" x14ac:dyDescent="0.3">
      <c r="A75" t="s">
        <v>252</v>
      </c>
      <c r="B75" t="s">
        <v>237</v>
      </c>
      <c r="C75" s="18">
        <v>5</v>
      </c>
      <c r="D75" s="18">
        <v>0</v>
      </c>
    </row>
    <row r="76" spans="1:7" x14ac:dyDescent="0.3">
      <c r="A76" t="s">
        <v>253</v>
      </c>
      <c r="B76" t="s">
        <v>238</v>
      </c>
      <c r="C76" s="18">
        <v>21</v>
      </c>
      <c r="D76" s="18">
        <v>0</v>
      </c>
    </row>
    <row r="77" spans="1:7" x14ac:dyDescent="0.3">
      <c r="A77" s="16"/>
      <c r="B77" s="16" t="s">
        <v>239</v>
      </c>
      <c r="C77" s="17">
        <v>15</v>
      </c>
      <c r="D77" s="17">
        <v>0</v>
      </c>
      <c r="E77" s="16"/>
      <c r="F77" s="16"/>
      <c r="G77" s="16"/>
    </row>
    <row r="78" spans="1:7" x14ac:dyDescent="0.3">
      <c r="A78" s="1" t="s">
        <v>291</v>
      </c>
      <c r="B78" s="1"/>
      <c r="C78" s="12">
        <v>55</v>
      </c>
      <c r="D78" s="12">
        <v>0</v>
      </c>
      <c r="E78" s="11">
        <f>+C78*$G$1</f>
        <v>7079.05</v>
      </c>
      <c r="F78" s="11">
        <f>+D78*$G$2</f>
        <v>0</v>
      </c>
      <c r="G78" s="11">
        <f>+E78+F78</f>
        <v>7079.05</v>
      </c>
    </row>
    <row r="79" spans="1:7" x14ac:dyDescent="0.3">
      <c r="A79" t="s">
        <v>148</v>
      </c>
      <c r="B79" t="s">
        <v>125</v>
      </c>
      <c r="C79" s="2">
        <v>20</v>
      </c>
      <c r="D79" s="2">
        <v>0</v>
      </c>
    </row>
    <row r="80" spans="1:7" x14ac:dyDescent="0.3">
      <c r="A80" t="s">
        <v>149</v>
      </c>
      <c r="B80" t="s">
        <v>126</v>
      </c>
      <c r="C80" s="2">
        <v>15</v>
      </c>
      <c r="D80" s="2">
        <v>0</v>
      </c>
    </row>
    <row r="81" spans="1:7" x14ac:dyDescent="0.3">
      <c r="A81" t="s">
        <v>150</v>
      </c>
      <c r="B81" t="s">
        <v>127</v>
      </c>
      <c r="C81" s="2">
        <v>15</v>
      </c>
      <c r="D81" s="2">
        <v>0</v>
      </c>
    </row>
    <row r="82" spans="1:7" x14ac:dyDescent="0.3">
      <c r="A82" t="s">
        <v>151</v>
      </c>
      <c r="B82" t="s">
        <v>128</v>
      </c>
      <c r="C82" s="2">
        <v>5</v>
      </c>
      <c r="D82" s="2">
        <v>0</v>
      </c>
    </row>
    <row r="83" spans="1:7" x14ac:dyDescent="0.3">
      <c r="A83" s="13" t="s">
        <v>292</v>
      </c>
      <c r="B83" s="13"/>
      <c r="C83" s="14">
        <v>190</v>
      </c>
      <c r="D83" s="14">
        <v>20</v>
      </c>
      <c r="E83" s="15">
        <f>+C83*$G$1</f>
        <v>24454.9</v>
      </c>
      <c r="F83" s="15">
        <f>+D83*$G$2</f>
        <v>2833.8</v>
      </c>
      <c r="G83" s="15">
        <f>+E83+F83</f>
        <v>27288.7</v>
      </c>
    </row>
    <row r="84" spans="1:7" x14ac:dyDescent="0.3">
      <c r="A84" t="s">
        <v>153</v>
      </c>
      <c r="B84" t="s">
        <v>227</v>
      </c>
      <c r="C84" s="18">
        <v>15</v>
      </c>
      <c r="D84" s="18">
        <v>5</v>
      </c>
    </row>
    <row r="85" spans="1:7" x14ac:dyDescent="0.3">
      <c r="B85" t="s">
        <v>132</v>
      </c>
      <c r="C85" s="18">
        <v>28</v>
      </c>
      <c r="D85" s="18">
        <v>0</v>
      </c>
    </row>
    <row r="86" spans="1:7" x14ac:dyDescent="0.3">
      <c r="A86" t="s">
        <v>248</v>
      </c>
      <c r="B86" t="s">
        <v>228</v>
      </c>
      <c r="C86" s="18">
        <v>10</v>
      </c>
      <c r="D86" s="18">
        <v>0</v>
      </c>
    </row>
    <row r="87" spans="1:7" x14ac:dyDescent="0.3">
      <c r="A87" t="s">
        <v>37</v>
      </c>
      <c r="B87" t="s">
        <v>229</v>
      </c>
      <c r="C87" s="18">
        <v>5</v>
      </c>
      <c r="D87" s="18">
        <v>0</v>
      </c>
    </row>
    <row r="88" spans="1:7" x14ac:dyDescent="0.3">
      <c r="B88" t="s">
        <v>230</v>
      </c>
      <c r="C88" s="18">
        <v>17</v>
      </c>
      <c r="D88" s="18">
        <v>0</v>
      </c>
    </row>
    <row r="89" spans="1:7" x14ac:dyDescent="0.3">
      <c r="B89" t="s">
        <v>231</v>
      </c>
      <c r="C89" s="18">
        <v>40</v>
      </c>
      <c r="D89" s="18">
        <v>15</v>
      </c>
    </row>
    <row r="90" spans="1:7" x14ac:dyDescent="0.3">
      <c r="B90" t="s">
        <v>12</v>
      </c>
      <c r="C90" s="18">
        <v>20</v>
      </c>
      <c r="D90" s="18">
        <v>0</v>
      </c>
    </row>
    <row r="91" spans="1:7" x14ac:dyDescent="0.3">
      <c r="B91" t="s">
        <v>232</v>
      </c>
      <c r="C91" s="18">
        <v>35</v>
      </c>
      <c r="D91" s="18">
        <v>0</v>
      </c>
    </row>
    <row r="92" spans="1:7" x14ac:dyDescent="0.3">
      <c r="A92" t="s">
        <v>249</v>
      </c>
      <c r="B92" t="s">
        <v>233</v>
      </c>
      <c r="C92" s="18">
        <v>15</v>
      </c>
      <c r="D92" s="18">
        <v>0</v>
      </c>
    </row>
    <row r="93" spans="1:7" x14ac:dyDescent="0.3">
      <c r="A93" s="16" t="s">
        <v>42</v>
      </c>
      <c r="B93" s="16" t="s">
        <v>20</v>
      </c>
      <c r="C93" s="17">
        <v>5</v>
      </c>
      <c r="D93" s="17">
        <v>0</v>
      </c>
      <c r="E93" s="16"/>
      <c r="F93" s="16"/>
      <c r="G93" s="16"/>
    </row>
    <row r="94" spans="1:7" x14ac:dyDescent="0.3">
      <c r="A94" s="1" t="s">
        <v>293</v>
      </c>
      <c r="B94" s="1"/>
      <c r="C94" s="12">
        <v>73</v>
      </c>
      <c r="D94" s="12">
        <v>4</v>
      </c>
      <c r="E94" s="11">
        <f>+C94*$G$1</f>
        <v>9395.83</v>
      </c>
      <c r="F94" s="11">
        <f>+D94*$G$2</f>
        <v>566.76</v>
      </c>
      <c r="G94" s="11">
        <f>+E94+F94</f>
        <v>9962.59</v>
      </c>
    </row>
    <row r="95" spans="1:7" x14ac:dyDescent="0.3">
      <c r="A95" t="s">
        <v>185</v>
      </c>
      <c r="B95" t="s">
        <v>171</v>
      </c>
      <c r="C95" s="2">
        <v>10</v>
      </c>
      <c r="D95" s="2">
        <v>0</v>
      </c>
    </row>
    <row r="96" spans="1:7" x14ac:dyDescent="0.3">
      <c r="B96" t="s">
        <v>167</v>
      </c>
      <c r="C96" s="2">
        <v>15</v>
      </c>
      <c r="D96" s="2">
        <v>0</v>
      </c>
    </row>
    <row r="97" spans="1:7" x14ac:dyDescent="0.3">
      <c r="B97" t="s">
        <v>166</v>
      </c>
      <c r="C97" s="2">
        <v>10</v>
      </c>
      <c r="D97" s="2">
        <v>0</v>
      </c>
    </row>
    <row r="98" spans="1:7" x14ac:dyDescent="0.3">
      <c r="A98" t="s">
        <v>164</v>
      </c>
      <c r="B98" t="s">
        <v>169</v>
      </c>
      <c r="C98" s="2">
        <v>5</v>
      </c>
      <c r="D98" s="2">
        <v>0</v>
      </c>
    </row>
    <row r="99" spans="1:7" x14ac:dyDescent="0.3">
      <c r="B99" t="s">
        <v>165</v>
      </c>
      <c r="C99" s="2">
        <v>23</v>
      </c>
      <c r="D99" s="2">
        <v>4</v>
      </c>
    </row>
    <row r="100" spans="1:7" x14ac:dyDescent="0.3">
      <c r="A100" t="s">
        <v>152</v>
      </c>
      <c r="B100" t="s">
        <v>170</v>
      </c>
      <c r="C100" s="2">
        <v>5</v>
      </c>
      <c r="D100" s="2">
        <v>0</v>
      </c>
    </row>
    <row r="101" spans="1:7" x14ac:dyDescent="0.3">
      <c r="A101" t="s">
        <v>186</v>
      </c>
      <c r="B101" t="s">
        <v>168</v>
      </c>
      <c r="C101" s="2">
        <v>5</v>
      </c>
      <c r="D101" s="2">
        <v>0</v>
      </c>
    </row>
    <row r="102" spans="1:7" x14ac:dyDescent="0.3">
      <c r="A102" s="13" t="s">
        <v>294</v>
      </c>
      <c r="B102" s="13"/>
      <c r="C102" s="14">
        <v>115</v>
      </c>
      <c r="D102" s="14">
        <v>17</v>
      </c>
      <c r="E102" s="15">
        <f>+C102*$G$1</f>
        <v>14801.650000000001</v>
      </c>
      <c r="F102" s="15">
        <f>+D102*$G$2</f>
        <v>2408.73</v>
      </c>
      <c r="G102" s="15">
        <f>+E102+F102</f>
        <v>17210.38</v>
      </c>
    </row>
    <row r="103" spans="1:7" x14ac:dyDescent="0.3">
      <c r="A103" t="s">
        <v>179</v>
      </c>
      <c r="B103" t="s">
        <v>172</v>
      </c>
      <c r="C103" s="18">
        <v>10</v>
      </c>
      <c r="D103" s="18">
        <v>8</v>
      </c>
    </row>
    <row r="104" spans="1:7" x14ac:dyDescent="0.3">
      <c r="A104" t="s">
        <v>180</v>
      </c>
      <c r="B104" t="s">
        <v>173</v>
      </c>
      <c r="C104" s="18">
        <v>10</v>
      </c>
      <c r="D104" s="18">
        <v>0</v>
      </c>
    </row>
    <row r="105" spans="1:7" x14ac:dyDescent="0.3">
      <c r="A105" t="s">
        <v>181</v>
      </c>
      <c r="B105" t="s">
        <v>174</v>
      </c>
      <c r="C105" s="18">
        <v>20</v>
      </c>
      <c r="D105" s="18">
        <v>2</v>
      </c>
    </row>
    <row r="106" spans="1:7" x14ac:dyDescent="0.3">
      <c r="A106" t="s">
        <v>182</v>
      </c>
      <c r="B106" t="s">
        <v>175</v>
      </c>
      <c r="C106" s="18">
        <v>20</v>
      </c>
      <c r="D106" s="18">
        <v>7</v>
      </c>
    </row>
    <row r="107" spans="1:7" x14ac:dyDescent="0.3">
      <c r="A107" t="s">
        <v>183</v>
      </c>
      <c r="B107" t="s">
        <v>176</v>
      </c>
      <c r="C107" s="18">
        <v>22</v>
      </c>
      <c r="D107" s="18">
        <v>0</v>
      </c>
    </row>
    <row r="108" spans="1:7" x14ac:dyDescent="0.3">
      <c r="B108" t="s">
        <v>177</v>
      </c>
      <c r="C108" s="18">
        <v>23</v>
      </c>
      <c r="D108" s="18">
        <v>0</v>
      </c>
    </row>
    <row r="109" spans="1:7" x14ac:dyDescent="0.3">
      <c r="A109" s="16" t="s">
        <v>184</v>
      </c>
      <c r="B109" s="16" t="s">
        <v>178</v>
      </c>
      <c r="C109" s="17">
        <v>10</v>
      </c>
      <c r="D109" s="17">
        <v>0</v>
      </c>
      <c r="E109" s="16"/>
      <c r="F109" s="16"/>
      <c r="G109" s="16"/>
    </row>
    <row r="110" spans="1:7" x14ac:dyDescent="0.3">
      <c r="A110" s="1" t="s">
        <v>295</v>
      </c>
      <c r="B110" s="1"/>
      <c r="C110" s="12">
        <v>0</v>
      </c>
      <c r="D110" s="12">
        <v>4</v>
      </c>
      <c r="E110" s="11">
        <f>+C110*$G$1</f>
        <v>0</v>
      </c>
      <c r="F110" s="11">
        <f>+D110*$G$2</f>
        <v>566.76</v>
      </c>
      <c r="G110" s="11">
        <f>+E110+F110</f>
        <v>566.76</v>
      </c>
    </row>
    <row r="111" spans="1:7" x14ac:dyDescent="0.3">
      <c r="A111" t="s">
        <v>41</v>
      </c>
      <c r="B111" t="s">
        <v>19</v>
      </c>
      <c r="C111" s="2">
        <v>0</v>
      </c>
      <c r="D111" s="2">
        <v>4</v>
      </c>
    </row>
    <row r="112" spans="1:7" x14ac:dyDescent="0.3">
      <c r="A112" s="13" t="s">
        <v>296</v>
      </c>
      <c r="B112" s="13"/>
      <c r="C112" s="14">
        <v>30</v>
      </c>
      <c r="D112" s="14">
        <v>0</v>
      </c>
      <c r="E112" s="15">
        <f>+C112*$G$1</f>
        <v>3861.3</v>
      </c>
      <c r="F112" s="15">
        <f>+D112*$G$2</f>
        <v>0</v>
      </c>
      <c r="G112" s="15">
        <f>+E112+F112</f>
        <v>3861.3</v>
      </c>
    </row>
    <row r="113" spans="1:7" x14ac:dyDescent="0.3">
      <c r="A113" t="s">
        <v>153</v>
      </c>
      <c r="B113" t="s">
        <v>132</v>
      </c>
      <c r="C113" s="18">
        <v>5</v>
      </c>
      <c r="D113" s="18">
        <v>0</v>
      </c>
    </row>
    <row r="114" spans="1:7" x14ac:dyDescent="0.3">
      <c r="A114" t="s">
        <v>152</v>
      </c>
      <c r="B114" t="s">
        <v>130</v>
      </c>
      <c r="C114" s="18">
        <v>5</v>
      </c>
      <c r="D114" s="18">
        <v>0</v>
      </c>
    </row>
    <row r="115" spans="1:7" x14ac:dyDescent="0.3">
      <c r="B115" t="s">
        <v>25</v>
      </c>
      <c r="C115" s="18">
        <v>5</v>
      </c>
      <c r="D115" s="18">
        <v>0</v>
      </c>
    </row>
    <row r="116" spans="1:7" x14ac:dyDescent="0.3">
      <c r="B116" t="s">
        <v>129</v>
      </c>
      <c r="C116" s="18">
        <v>5</v>
      </c>
      <c r="D116" s="18">
        <v>0</v>
      </c>
    </row>
    <row r="117" spans="1:7" x14ac:dyDescent="0.3">
      <c r="A117" s="16"/>
      <c r="B117" s="16" t="s">
        <v>131</v>
      </c>
      <c r="C117" s="17">
        <v>10</v>
      </c>
      <c r="D117" s="17">
        <v>0</v>
      </c>
      <c r="E117" s="16"/>
      <c r="F117" s="16"/>
      <c r="G117" s="16"/>
    </row>
    <row r="118" spans="1:7" x14ac:dyDescent="0.3">
      <c r="A118" s="1" t="s">
        <v>297</v>
      </c>
      <c r="B118" s="1"/>
      <c r="C118" s="12">
        <v>108</v>
      </c>
      <c r="D118" s="12">
        <v>5</v>
      </c>
      <c r="E118" s="11">
        <f>+C118*$G$1</f>
        <v>13900.68</v>
      </c>
      <c r="F118" s="11">
        <f>+D118*$G$2</f>
        <v>708.45</v>
      </c>
      <c r="G118" s="11">
        <f>+E118+F118</f>
        <v>14609.130000000001</v>
      </c>
    </row>
    <row r="119" spans="1:7" x14ac:dyDescent="0.3">
      <c r="A119" t="s">
        <v>50</v>
      </c>
      <c r="B119" t="s">
        <v>44</v>
      </c>
      <c r="C119" s="2">
        <v>0</v>
      </c>
      <c r="D119" s="2">
        <v>5</v>
      </c>
    </row>
    <row r="120" spans="1:7" x14ac:dyDescent="0.3">
      <c r="A120" t="s">
        <v>51</v>
      </c>
      <c r="B120" t="s">
        <v>45</v>
      </c>
      <c r="C120" s="2">
        <v>23</v>
      </c>
      <c r="D120" s="2">
        <v>0</v>
      </c>
    </row>
    <row r="121" spans="1:7" x14ac:dyDescent="0.3">
      <c r="A121" t="s">
        <v>52</v>
      </c>
      <c r="B121" t="s">
        <v>46</v>
      </c>
      <c r="C121" s="2">
        <v>22</v>
      </c>
      <c r="D121" s="2">
        <v>0</v>
      </c>
    </row>
    <row r="122" spans="1:7" x14ac:dyDescent="0.3">
      <c r="A122" t="s">
        <v>53</v>
      </c>
      <c r="B122" t="s">
        <v>47</v>
      </c>
      <c r="C122" s="2">
        <v>23</v>
      </c>
      <c r="D122" s="2">
        <v>0</v>
      </c>
    </row>
    <row r="123" spans="1:7" x14ac:dyDescent="0.3">
      <c r="A123" t="s">
        <v>49</v>
      </c>
      <c r="B123" t="s">
        <v>43</v>
      </c>
      <c r="C123" s="2">
        <v>10</v>
      </c>
      <c r="D123" s="2">
        <v>0</v>
      </c>
    </row>
    <row r="124" spans="1:7" x14ac:dyDescent="0.3">
      <c r="A124" t="s">
        <v>54</v>
      </c>
      <c r="B124" t="s">
        <v>48</v>
      </c>
      <c r="C124" s="2">
        <v>30</v>
      </c>
      <c r="D124" s="2">
        <v>0</v>
      </c>
    </row>
    <row r="125" spans="1:7" x14ac:dyDescent="0.3">
      <c r="A125" s="13" t="s">
        <v>298</v>
      </c>
      <c r="B125" s="13"/>
      <c r="C125" s="14">
        <v>20</v>
      </c>
      <c r="D125" s="14">
        <v>5</v>
      </c>
      <c r="E125" s="15">
        <f>+C125*$G$1</f>
        <v>2574.2000000000003</v>
      </c>
      <c r="F125" s="15">
        <f>+D125*$G$2</f>
        <v>708.45</v>
      </c>
      <c r="G125" s="15">
        <f>+E125+F125</f>
        <v>3282.6500000000005</v>
      </c>
    </row>
    <row r="126" spans="1:7" x14ac:dyDescent="0.3">
      <c r="A126" t="s">
        <v>266</v>
      </c>
      <c r="B126" t="s">
        <v>262</v>
      </c>
      <c r="C126" s="18">
        <v>10</v>
      </c>
      <c r="D126" s="18">
        <v>5</v>
      </c>
    </row>
    <row r="127" spans="1:7" x14ac:dyDescent="0.3">
      <c r="A127" t="s">
        <v>106</v>
      </c>
      <c r="B127" t="s">
        <v>264</v>
      </c>
      <c r="C127" s="18">
        <v>5</v>
      </c>
      <c r="D127" s="18">
        <v>0</v>
      </c>
    </row>
    <row r="128" spans="1:7" x14ac:dyDescent="0.3">
      <c r="A128" s="16" t="s">
        <v>267</v>
      </c>
      <c r="B128" s="16" t="s">
        <v>263</v>
      </c>
      <c r="C128" s="17">
        <v>5</v>
      </c>
      <c r="D128" s="17">
        <v>0</v>
      </c>
      <c r="E128" s="16"/>
      <c r="F128" s="16"/>
      <c r="G128" s="16"/>
    </row>
    <row r="129" spans="1:7" x14ac:dyDescent="0.3">
      <c r="A129" s="1" t="s">
        <v>299</v>
      </c>
      <c r="B129" s="1"/>
      <c r="C129" s="12">
        <v>141</v>
      </c>
      <c r="D129" s="12">
        <v>13</v>
      </c>
      <c r="E129" s="11">
        <f>+C129*$G$1</f>
        <v>18148.11</v>
      </c>
      <c r="F129" s="11">
        <f>+D129*$G$2</f>
        <v>1841.97</v>
      </c>
      <c r="G129" s="11">
        <f>+E129+F129</f>
        <v>19990.080000000002</v>
      </c>
    </row>
    <row r="130" spans="1:7" x14ac:dyDescent="0.3">
      <c r="A130" t="s">
        <v>254</v>
      </c>
      <c r="B130" t="s">
        <v>247</v>
      </c>
      <c r="C130" s="2">
        <v>15</v>
      </c>
      <c r="D130" s="2">
        <v>5</v>
      </c>
    </row>
    <row r="131" spans="1:7" x14ac:dyDescent="0.3">
      <c r="B131" t="s">
        <v>240</v>
      </c>
      <c r="C131" s="2">
        <v>20</v>
      </c>
      <c r="D131" s="2">
        <v>3</v>
      </c>
    </row>
    <row r="132" spans="1:7" x14ac:dyDescent="0.3">
      <c r="B132" t="s">
        <v>246</v>
      </c>
      <c r="C132" s="2">
        <v>5</v>
      </c>
      <c r="D132" s="2">
        <v>0</v>
      </c>
    </row>
    <row r="133" spans="1:7" x14ac:dyDescent="0.3">
      <c r="A133" t="s">
        <v>189</v>
      </c>
      <c r="B133" t="s">
        <v>243</v>
      </c>
      <c r="C133" s="2">
        <v>5</v>
      </c>
      <c r="D133" s="2">
        <v>0</v>
      </c>
    </row>
    <row r="134" spans="1:7" x14ac:dyDescent="0.3">
      <c r="A134" t="s">
        <v>255</v>
      </c>
      <c r="B134" t="s">
        <v>241</v>
      </c>
      <c r="C134" s="2">
        <v>25</v>
      </c>
      <c r="D134" s="2">
        <v>0</v>
      </c>
    </row>
    <row r="135" spans="1:7" x14ac:dyDescent="0.3">
      <c r="A135" t="s">
        <v>256</v>
      </c>
      <c r="B135" t="s">
        <v>242</v>
      </c>
      <c r="C135" s="2">
        <v>26</v>
      </c>
      <c r="D135" s="2">
        <v>0</v>
      </c>
    </row>
    <row r="136" spans="1:7" x14ac:dyDescent="0.3">
      <c r="B136" t="s">
        <v>244</v>
      </c>
      <c r="C136" s="2">
        <v>20</v>
      </c>
      <c r="D136" s="2">
        <v>0</v>
      </c>
    </row>
    <row r="137" spans="1:7" x14ac:dyDescent="0.3">
      <c r="A137" t="s">
        <v>257</v>
      </c>
      <c r="B137" t="s">
        <v>245</v>
      </c>
      <c r="C137" s="2">
        <v>15</v>
      </c>
      <c r="D137" s="2">
        <v>0</v>
      </c>
    </row>
    <row r="138" spans="1:7" x14ac:dyDescent="0.3">
      <c r="A138" t="s">
        <v>249</v>
      </c>
      <c r="B138" t="s">
        <v>233</v>
      </c>
      <c r="C138" s="2">
        <v>10</v>
      </c>
      <c r="D138" s="2">
        <v>5</v>
      </c>
    </row>
    <row r="139" spans="1:7" x14ac:dyDescent="0.3">
      <c r="A139" s="13" t="s">
        <v>300</v>
      </c>
      <c r="B139" s="13"/>
      <c r="C139" s="14">
        <v>5</v>
      </c>
      <c r="D139" s="14">
        <v>0</v>
      </c>
      <c r="E139" s="15">
        <f>+C139*$G$1</f>
        <v>643.55000000000007</v>
      </c>
      <c r="F139" s="15">
        <f>+D139*$G$2</f>
        <v>0</v>
      </c>
      <c r="G139" s="15">
        <f>+E139+F139</f>
        <v>643.55000000000007</v>
      </c>
    </row>
    <row r="140" spans="1:7" x14ac:dyDescent="0.3">
      <c r="A140" s="16" t="s">
        <v>39</v>
      </c>
      <c r="B140" s="16" t="s">
        <v>17</v>
      </c>
      <c r="C140" s="17">
        <v>5</v>
      </c>
      <c r="D140" s="17">
        <v>0</v>
      </c>
      <c r="E140" s="16"/>
      <c r="F140" s="16"/>
      <c r="G140" s="16"/>
    </row>
    <row r="141" spans="1:7" x14ac:dyDescent="0.3">
      <c r="A141" s="1" t="s">
        <v>301</v>
      </c>
      <c r="B141" s="1"/>
      <c r="C141" s="12">
        <v>55</v>
      </c>
      <c r="D141" s="12">
        <v>2</v>
      </c>
      <c r="E141" s="11">
        <f>+C141*$G$1</f>
        <v>7079.05</v>
      </c>
      <c r="F141" s="11">
        <f>+D141*$G$2</f>
        <v>283.38</v>
      </c>
      <c r="G141" s="11">
        <f>+E141+F141</f>
        <v>7362.43</v>
      </c>
    </row>
    <row r="142" spans="1:7" x14ac:dyDescent="0.3">
      <c r="A142" t="s">
        <v>155</v>
      </c>
      <c r="B142" t="s">
        <v>134</v>
      </c>
      <c r="C142" s="2">
        <v>0</v>
      </c>
      <c r="D142" s="2">
        <v>2</v>
      </c>
    </row>
    <row r="143" spans="1:7" x14ac:dyDescent="0.3">
      <c r="A143" t="s">
        <v>154</v>
      </c>
      <c r="B143" t="s">
        <v>133</v>
      </c>
      <c r="C143" s="2">
        <v>15</v>
      </c>
      <c r="D143" s="2">
        <v>0</v>
      </c>
    </row>
    <row r="144" spans="1:7" x14ac:dyDescent="0.3">
      <c r="A144" t="s">
        <v>157</v>
      </c>
      <c r="B144" t="s">
        <v>136</v>
      </c>
      <c r="C144" s="2">
        <v>10</v>
      </c>
      <c r="D144" s="2">
        <v>0</v>
      </c>
    </row>
    <row r="145" spans="1:7" x14ac:dyDescent="0.3">
      <c r="A145" t="s">
        <v>156</v>
      </c>
      <c r="B145" t="s">
        <v>135</v>
      </c>
      <c r="C145" s="2">
        <v>30</v>
      </c>
      <c r="D145" s="2">
        <v>0</v>
      </c>
    </row>
    <row r="146" spans="1:7" x14ac:dyDescent="0.3">
      <c r="A146" s="13" t="s">
        <v>302</v>
      </c>
      <c r="B146" s="13"/>
      <c r="C146" s="14">
        <v>132</v>
      </c>
      <c r="D146" s="14">
        <v>22</v>
      </c>
      <c r="E146" s="15">
        <f>+C146*$G$1</f>
        <v>16989.72</v>
      </c>
      <c r="F146" s="15">
        <f>+D146*$G$2</f>
        <v>3117.18</v>
      </c>
      <c r="G146" s="15">
        <f>+E146+F146</f>
        <v>20106.900000000001</v>
      </c>
    </row>
    <row r="147" spans="1:7" x14ac:dyDescent="0.3">
      <c r="A147" t="s">
        <v>33</v>
      </c>
      <c r="B147" t="s">
        <v>6</v>
      </c>
      <c r="C147" s="18">
        <v>5</v>
      </c>
      <c r="D147" s="18">
        <v>0</v>
      </c>
    </row>
    <row r="148" spans="1:7" x14ac:dyDescent="0.3">
      <c r="B148" t="s">
        <v>2</v>
      </c>
      <c r="C148" s="18">
        <v>15</v>
      </c>
      <c r="D148" s="18">
        <v>0</v>
      </c>
    </row>
    <row r="149" spans="1:7" x14ac:dyDescent="0.3">
      <c r="B149" t="s">
        <v>3</v>
      </c>
      <c r="C149" s="18">
        <v>20</v>
      </c>
      <c r="D149" s="18">
        <v>5</v>
      </c>
    </row>
    <row r="150" spans="1:7" x14ac:dyDescent="0.3">
      <c r="A150" t="s">
        <v>32</v>
      </c>
      <c r="B150" t="s">
        <v>4</v>
      </c>
      <c r="C150" s="18">
        <v>15</v>
      </c>
      <c r="D150" s="18">
        <v>0</v>
      </c>
    </row>
    <row r="151" spans="1:7" x14ac:dyDescent="0.3">
      <c r="B151" t="s">
        <v>0</v>
      </c>
      <c r="C151" s="18">
        <v>45</v>
      </c>
      <c r="D151" s="18">
        <v>15</v>
      </c>
    </row>
    <row r="152" spans="1:7" x14ac:dyDescent="0.3">
      <c r="A152" t="s">
        <v>34</v>
      </c>
      <c r="B152" t="s">
        <v>1</v>
      </c>
      <c r="C152" s="18">
        <v>22</v>
      </c>
      <c r="D152" s="18">
        <v>2</v>
      </c>
    </row>
    <row r="153" spans="1:7" x14ac:dyDescent="0.3">
      <c r="A153" t="s">
        <v>35</v>
      </c>
      <c r="B153" t="s">
        <v>5</v>
      </c>
      <c r="C153" s="18">
        <v>10</v>
      </c>
      <c r="D153" s="18">
        <v>0</v>
      </c>
    </row>
    <row r="154" spans="1:7" x14ac:dyDescent="0.3">
      <c r="A154" s="13" t="s">
        <v>303</v>
      </c>
      <c r="B154" s="13"/>
      <c r="C154" s="14">
        <v>127</v>
      </c>
      <c r="D154" s="14">
        <v>10</v>
      </c>
      <c r="E154" s="15">
        <f>+C154*$G$1</f>
        <v>16346.170000000002</v>
      </c>
      <c r="F154" s="15">
        <f>+D154*$G$2</f>
        <v>1416.9</v>
      </c>
      <c r="G154" s="15">
        <f>+E154+F154</f>
        <v>17763.070000000003</v>
      </c>
    </row>
    <row r="155" spans="1:7" x14ac:dyDescent="0.3">
      <c r="A155" t="s">
        <v>95</v>
      </c>
      <c r="B155" t="s">
        <v>76</v>
      </c>
      <c r="C155" s="18">
        <v>2</v>
      </c>
      <c r="D155" s="18">
        <v>0</v>
      </c>
    </row>
    <row r="156" spans="1:7" x14ac:dyDescent="0.3">
      <c r="B156" t="s">
        <v>101</v>
      </c>
      <c r="C156" s="18">
        <v>15</v>
      </c>
      <c r="D156" s="18">
        <v>0</v>
      </c>
    </row>
    <row r="157" spans="1:7" x14ac:dyDescent="0.3">
      <c r="B157" t="s">
        <v>104</v>
      </c>
      <c r="C157" s="18">
        <v>10</v>
      </c>
      <c r="D157" s="18">
        <v>0</v>
      </c>
    </row>
    <row r="158" spans="1:7" x14ac:dyDescent="0.3">
      <c r="A158" t="s">
        <v>105</v>
      </c>
      <c r="B158" t="s">
        <v>96</v>
      </c>
      <c r="C158" s="18">
        <v>5</v>
      </c>
      <c r="D158" s="18">
        <v>0</v>
      </c>
    </row>
    <row r="159" spans="1:7" x14ac:dyDescent="0.3">
      <c r="A159" t="s">
        <v>93</v>
      </c>
      <c r="B159" t="s">
        <v>97</v>
      </c>
      <c r="C159" s="18">
        <v>5</v>
      </c>
      <c r="D159" s="18">
        <v>0</v>
      </c>
    </row>
    <row r="160" spans="1:7" x14ac:dyDescent="0.3">
      <c r="A160" t="s">
        <v>90</v>
      </c>
      <c r="B160" t="s">
        <v>99</v>
      </c>
      <c r="C160" s="18">
        <v>5</v>
      </c>
      <c r="D160" s="18">
        <v>0</v>
      </c>
    </row>
    <row r="161" spans="1:7" x14ac:dyDescent="0.3">
      <c r="B161" t="s">
        <v>83</v>
      </c>
      <c r="C161" s="18">
        <v>20</v>
      </c>
      <c r="D161" s="18">
        <v>0</v>
      </c>
    </row>
    <row r="162" spans="1:7" x14ac:dyDescent="0.3">
      <c r="A162" t="s">
        <v>106</v>
      </c>
      <c r="B162" t="s">
        <v>98</v>
      </c>
      <c r="C162" s="18">
        <v>15</v>
      </c>
      <c r="D162" s="18">
        <v>0</v>
      </c>
    </row>
    <row r="163" spans="1:7" x14ac:dyDescent="0.3">
      <c r="A163" t="s">
        <v>89</v>
      </c>
      <c r="B163" t="s">
        <v>84</v>
      </c>
      <c r="C163" s="18">
        <v>0</v>
      </c>
      <c r="D163" s="18">
        <v>5</v>
      </c>
    </row>
    <row r="164" spans="1:7" x14ac:dyDescent="0.3">
      <c r="A164" t="s">
        <v>107</v>
      </c>
      <c r="B164" t="s">
        <v>100</v>
      </c>
      <c r="C164" s="18">
        <v>15</v>
      </c>
      <c r="D164" s="18">
        <v>0</v>
      </c>
    </row>
    <row r="165" spans="1:7" x14ac:dyDescent="0.3">
      <c r="A165" t="s">
        <v>108</v>
      </c>
      <c r="B165" t="s">
        <v>102</v>
      </c>
      <c r="C165" s="18">
        <v>5</v>
      </c>
      <c r="D165" s="18">
        <v>0</v>
      </c>
    </row>
    <row r="166" spans="1:7" x14ac:dyDescent="0.3">
      <c r="A166" t="s">
        <v>88</v>
      </c>
      <c r="B166" t="s">
        <v>80</v>
      </c>
      <c r="C166" s="18">
        <v>10</v>
      </c>
      <c r="D166" s="18">
        <v>0</v>
      </c>
    </row>
    <row r="167" spans="1:7" x14ac:dyDescent="0.3">
      <c r="B167" t="s">
        <v>103</v>
      </c>
      <c r="C167" s="18">
        <v>15</v>
      </c>
      <c r="D167" s="18">
        <v>0</v>
      </c>
    </row>
    <row r="168" spans="1:7" x14ac:dyDescent="0.3">
      <c r="B168" t="s">
        <v>85</v>
      </c>
      <c r="C168" s="18">
        <v>5</v>
      </c>
      <c r="D168" s="18">
        <v>5</v>
      </c>
    </row>
    <row r="169" spans="1:7" x14ac:dyDescent="0.3">
      <c r="A169" s="13" t="s">
        <v>304</v>
      </c>
      <c r="B169" s="13"/>
      <c r="C169" s="14">
        <v>79</v>
      </c>
      <c r="D169" s="14">
        <v>5</v>
      </c>
      <c r="E169" s="15">
        <f>+C169*$G$1</f>
        <v>10168.09</v>
      </c>
      <c r="F169" s="15">
        <f>+D169*$G$2</f>
        <v>708.45</v>
      </c>
      <c r="G169" s="15">
        <f>+E169+F169</f>
        <v>10876.54</v>
      </c>
    </row>
    <row r="170" spans="1:7" x14ac:dyDescent="0.3">
      <c r="A170" t="s">
        <v>95</v>
      </c>
      <c r="B170" t="s">
        <v>76</v>
      </c>
      <c r="C170" s="18">
        <v>3</v>
      </c>
      <c r="D170" s="18">
        <v>0</v>
      </c>
    </row>
    <row r="171" spans="1:7" x14ac:dyDescent="0.3">
      <c r="A171" t="s">
        <v>94</v>
      </c>
      <c r="B171" t="s">
        <v>77</v>
      </c>
      <c r="C171" s="18">
        <v>5</v>
      </c>
      <c r="D171" s="18">
        <v>0</v>
      </c>
    </row>
    <row r="172" spans="1:7" x14ac:dyDescent="0.3">
      <c r="A172" t="s">
        <v>93</v>
      </c>
      <c r="B172" t="s">
        <v>78</v>
      </c>
      <c r="C172" s="18">
        <v>5</v>
      </c>
      <c r="D172" s="18">
        <v>0</v>
      </c>
    </row>
    <row r="173" spans="1:7" x14ac:dyDescent="0.3">
      <c r="A173" t="s">
        <v>90</v>
      </c>
      <c r="B173" t="s">
        <v>83</v>
      </c>
      <c r="C173" s="18">
        <v>15</v>
      </c>
      <c r="D173" s="18">
        <v>0</v>
      </c>
    </row>
    <row r="174" spans="1:7" x14ac:dyDescent="0.3">
      <c r="A174" t="s">
        <v>91</v>
      </c>
      <c r="B174" t="s">
        <v>81</v>
      </c>
      <c r="C174" s="18">
        <v>5</v>
      </c>
      <c r="D174" s="18">
        <v>5</v>
      </c>
    </row>
    <row r="175" spans="1:7" x14ac:dyDescent="0.3">
      <c r="A175" t="s">
        <v>92</v>
      </c>
      <c r="B175" t="s">
        <v>79</v>
      </c>
      <c r="C175" s="18">
        <v>5</v>
      </c>
      <c r="D175" s="18">
        <v>0</v>
      </c>
    </row>
    <row r="176" spans="1:7" x14ac:dyDescent="0.3">
      <c r="A176" t="s">
        <v>89</v>
      </c>
      <c r="B176" t="s">
        <v>84</v>
      </c>
      <c r="C176" s="18">
        <v>5</v>
      </c>
      <c r="D176" s="18">
        <v>0</v>
      </c>
    </row>
    <row r="177" spans="1:7" x14ac:dyDescent="0.3">
      <c r="A177" t="s">
        <v>88</v>
      </c>
      <c r="B177" t="s">
        <v>80</v>
      </c>
      <c r="C177" s="18">
        <v>5</v>
      </c>
      <c r="D177" s="18">
        <v>0</v>
      </c>
    </row>
    <row r="178" spans="1:7" x14ac:dyDescent="0.3">
      <c r="B178" t="s">
        <v>82</v>
      </c>
      <c r="C178" s="18">
        <v>5</v>
      </c>
      <c r="D178" s="18">
        <v>0</v>
      </c>
    </row>
    <row r="179" spans="1:7" x14ac:dyDescent="0.3">
      <c r="B179" t="s">
        <v>85</v>
      </c>
      <c r="C179" s="18">
        <v>11</v>
      </c>
      <c r="D179" s="18">
        <v>0</v>
      </c>
    </row>
    <row r="180" spans="1:7" x14ac:dyDescent="0.3">
      <c r="A180" s="16" t="s">
        <v>87</v>
      </c>
      <c r="B180" s="16" t="s">
        <v>86</v>
      </c>
      <c r="C180" s="17">
        <v>15</v>
      </c>
      <c r="D180" s="17">
        <v>0</v>
      </c>
      <c r="E180" s="16"/>
      <c r="F180" s="16"/>
      <c r="G180" s="16"/>
    </row>
    <row r="181" spans="1:7" x14ac:dyDescent="0.3">
      <c r="A181" s="1" t="s">
        <v>305</v>
      </c>
      <c r="B181" s="1"/>
      <c r="C181" s="12">
        <v>117</v>
      </c>
      <c r="D181" s="12">
        <v>23</v>
      </c>
      <c r="E181" s="11">
        <f>+C181*$G$1</f>
        <v>15059.070000000002</v>
      </c>
      <c r="F181" s="11">
        <f>+D181*$G$2</f>
        <v>3258.87</v>
      </c>
      <c r="G181" s="11">
        <f>+E181+F181</f>
        <v>18317.940000000002</v>
      </c>
    </row>
    <row r="182" spans="1:7" x14ac:dyDescent="0.3">
      <c r="A182" t="s">
        <v>30</v>
      </c>
      <c r="B182" t="s">
        <v>23</v>
      </c>
      <c r="C182" s="2">
        <v>40</v>
      </c>
      <c r="D182" s="2">
        <v>2</v>
      </c>
    </row>
    <row r="183" spans="1:7" x14ac:dyDescent="0.3">
      <c r="B183" t="s">
        <v>24</v>
      </c>
      <c r="C183" s="2">
        <v>5</v>
      </c>
      <c r="D183" s="2">
        <v>5</v>
      </c>
    </row>
    <row r="184" spans="1:7" x14ac:dyDescent="0.3">
      <c r="A184" t="s">
        <v>21</v>
      </c>
      <c r="B184" t="s">
        <v>25</v>
      </c>
      <c r="C184" s="2">
        <v>5</v>
      </c>
      <c r="D184" s="2">
        <v>0</v>
      </c>
    </row>
    <row r="185" spans="1:7" x14ac:dyDescent="0.3">
      <c r="B185" t="s">
        <v>26</v>
      </c>
      <c r="C185" s="2">
        <v>0</v>
      </c>
      <c r="D185" s="2">
        <v>3</v>
      </c>
    </row>
    <row r="186" spans="1:7" x14ac:dyDescent="0.3">
      <c r="B186" t="s">
        <v>27</v>
      </c>
      <c r="C186" s="2">
        <v>11</v>
      </c>
      <c r="D186" s="2">
        <v>2</v>
      </c>
    </row>
    <row r="187" spans="1:7" x14ac:dyDescent="0.3">
      <c r="B187" t="s">
        <v>31</v>
      </c>
      <c r="C187" s="2">
        <v>0</v>
      </c>
      <c r="D187" s="2">
        <v>5</v>
      </c>
    </row>
    <row r="188" spans="1:7" x14ac:dyDescent="0.3">
      <c r="A188" t="s">
        <v>29</v>
      </c>
      <c r="B188" t="s">
        <v>28</v>
      </c>
      <c r="C188" s="2">
        <v>56</v>
      </c>
      <c r="D188" s="2">
        <v>6</v>
      </c>
    </row>
    <row r="189" spans="1:7" x14ac:dyDescent="0.3">
      <c r="A189" s="13" t="s">
        <v>306</v>
      </c>
      <c r="B189" s="13"/>
      <c r="C189" s="14">
        <v>48</v>
      </c>
      <c r="D189" s="14">
        <v>5</v>
      </c>
      <c r="E189" s="15">
        <f>+C189*$G$1</f>
        <v>6178.08</v>
      </c>
      <c r="F189" s="15">
        <f>+D189*$G$2</f>
        <v>708.45</v>
      </c>
      <c r="G189" s="15">
        <f>+E189+F189</f>
        <v>6886.53</v>
      </c>
    </row>
    <row r="190" spans="1:7" x14ac:dyDescent="0.3">
      <c r="A190" t="s">
        <v>163</v>
      </c>
      <c r="B190" t="s">
        <v>160</v>
      </c>
      <c r="C190" s="18">
        <v>6</v>
      </c>
      <c r="D190" s="18">
        <v>0</v>
      </c>
    </row>
    <row r="191" spans="1:7" x14ac:dyDescent="0.3">
      <c r="A191" t="s">
        <v>162</v>
      </c>
      <c r="B191" t="s">
        <v>161</v>
      </c>
      <c r="C191" s="18">
        <v>5</v>
      </c>
      <c r="D191" s="18">
        <v>0</v>
      </c>
    </row>
    <row r="192" spans="1:7" x14ac:dyDescent="0.3">
      <c r="A192" s="16" t="s">
        <v>158</v>
      </c>
      <c r="B192" s="16" t="s">
        <v>159</v>
      </c>
      <c r="C192" s="17">
        <v>37</v>
      </c>
      <c r="D192" s="17">
        <v>5</v>
      </c>
      <c r="E192" s="16"/>
      <c r="F192" s="16"/>
      <c r="G192" s="16"/>
    </row>
    <row r="193" spans="1:7" x14ac:dyDescent="0.3">
      <c r="A193" s="1" t="s">
        <v>307</v>
      </c>
      <c r="B193" s="1"/>
      <c r="C193" s="12">
        <v>70</v>
      </c>
      <c r="D193" s="12">
        <v>3</v>
      </c>
      <c r="E193" s="11">
        <f>+C193*$G$1</f>
        <v>9009.7000000000007</v>
      </c>
      <c r="F193" s="11">
        <f>+D193*$G$2</f>
        <v>425.07</v>
      </c>
      <c r="G193" s="11">
        <f>+E193+F193</f>
        <v>9434.77</v>
      </c>
    </row>
    <row r="194" spans="1:7" x14ac:dyDescent="0.3">
      <c r="A194" t="s">
        <v>273</v>
      </c>
      <c r="B194" t="s">
        <v>190</v>
      </c>
      <c r="C194" s="2">
        <v>10</v>
      </c>
      <c r="D194" s="2">
        <v>0</v>
      </c>
    </row>
    <row r="195" spans="1:7" x14ac:dyDescent="0.3">
      <c r="A195" t="s">
        <v>274</v>
      </c>
      <c r="B195" t="s">
        <v>191</v>
      </c>
      <c r="C195" s="2">
        <v>15</v>
      </c>
      <c r="D195" s="2">
        <v>0</v>
      </c>
    </row>
    <row r="196" spans="1:7" x14ac:dyDescent="0.3">
      <c r="A196" t="s">
        <v>272</v>
      </c>
      <c r="B196" t="s">
        <v>192</v>
      </c>
      <c r="C196" s="2">
        <v>10</v>
      </c>
      <c r="D196" s="2">
        <v>3</v>
      </c>
    </row>
    <row r="197" spans="1:7" x14ac:dyDescent="0.3">
      <c r="A197" t="s">
        <v>275</v>
      </c>
      <c r="B197" t="s">
        <v>193</v>
      </c>
      <c r="C197" s="2">
        <v>10</v>
      </c>
      <c r="D197" s="2">
        <v>0</v>
      </c>
    </row>
    <row r="198" spans="1:7" x14ac:dyDescent="0.3">
      <c r="A198" t="s">
        <v>276</v>
      </c>
      <c r="B198" t="s">
        <v>194</v>
      </c>
      <c r="C198" s="2">
        <v>25</v>
      </c>
      <c r="D198" s="2">
        <v>0</v>
      </c>
    </row>
    <row r="199" spans="1:7" x14ac:dyDescent="0.3">
      <c r="A199" s="13" t="s">
        <v>308</v>
      </c>
      <c r="B199" s="13"/>
      <c r="C199" s="14">
        <v>61</v>
      </c>
      <c r="D199" s="14">
        <v>16</v>
      </c>
      <c r="E199" s="15">
        <f>+C199*$G$1</f>
        <v>7851.31</v>
      </c>
      <c r="F199" s="15">
        <f>+D199*$G$2</f>
        <v>2267.04</v>
      </c>
      <c r="G199" s="15">
        <f>+E199+F199</f>
        <v>10118.35</v>
      </c>
    </row>
    <row r="200" spans="1:7" x14ac:dyDescent="0.3">
      <c r="A200" t="s">
        <v>277</v>
      </c>
      <c r="B200" t="s">
        <v>197</v>
      </c>
      <c r="C200" s="18">
        <v>3</v>
      </c>
      <c r="D200" s="18">
        <v>10</v>
      </c>
    </row>
    <row r="201" spans="1:7" x14ac:dyDescent="0.3">
      <c r="B201" t="s">
        <v>199</v>
      </c>
      <c r="C201" s="18">
        <v>23</v>
      </c>
      <c r="D201" s="18">
        <v>0</v>
      </c>
    </row>
    <row r="202" spans="1:7" x14ac:dyDescent="0.3">
      <c r="A202" t="s">
        <v>278</v>
      </c>
      <c r="B202" t="s">
        <v>200</v>
      </c>
      <c r="C202" s="18">
        <v>10</v>
      </c>
      <c r="D202" s="18">
        <v>3</v>
      </c>
    </row>
    <row r="203" spans="1:7" x14ac:dyDescent="0.3">
      <c r="A203" t="s">
        <v>279</v>
      </c>
      <c r="B203" t="s">
        <v>198</v>
      </c>
      <c r="C203" s="18">
        <v>5</v>
      </c>
      <c r="D203" s="18">
        <v>0</v>
      </c>
    </row>
    <row r="204" spans="1:7" x14ac:dyDescent="0.3">
      <c r="A204" t="s">
        <v>280</v>
      </c>
      <c r="B204" t="s">
        <v>201</v>
      </c>
      <c r="C204" s="18">
        <v>10</v>
      </c>
      <c r="D204" s="18">
        <v>0</v>
      </c>
    </row>
    <row r="205" spans="1:7" x14ac:dyDescent="0.3">
      <c r="B205" t="s">
        <v>195</v>
      </c>
      <c r="C205" s="18">
        <v>0</v>
      </c>
      <c r="D205" s="18">
        <v>3</v>
      </c>
    </row>
    <row r="206" spans="1:7" x14ac:dyDescent="0.3">
      <c r="A206" s="16" t="s">
        <v>281</v>
      </c>
      <c r="B206" s="16" t="s">
        <v>196</v>
      </c>
      <c r="C206" s="17">
        <v>10</v>
      </c>
      <c r="D206" s="17">
        <v>0</v>
      </c>
      <c r="E206" s="16"/>
      <c r="F206" s="16"/>
      <c r="G206" s="16"/>
    </row>
    <row r="207" spans="1:7" x14ac:dyDescent="0.3">
      <c r="A207" s="1" t="s">
        <v>309</v>
      </c>
      <c r="B207" s="1"/>
      <c r="C207" s="12">
        <v>209</v>
      </c>
      <c r="D207" s="12">
        <v>6</v>
      </c>
      <c r="E207" s="11">
        <f>+C207*$G$1</f>
        <v>26900.390000000003</v>
      </c>
      <c r="F207" s="11">
        <f>+D207*$G$2</f>
        <v>850.14</v>
      </c>
      <c r="G207" s="11">
        <f>+E207+F207</f>
        <v>27750.530000000002</v>
      </c>
    </row>
    <row r="208" spans="1:7" x14ac:dyDescent="0.3">
      <c r="A208" t="s">
        <v>122</v>
      </c>
      <c r="B208" t="s">
        <v>97</v>
      </c>
      <c r="C208" s="2">
        <v>25</v>
      </c>
      <c r="D208" s="2">
        <v>0</v>
      </c>
    </row>
    <row r="209" spans="1:4" x14ac:dyDescent="0.3">
      <c r="A209" t="s">
        <v>124</v>
      </c>
      <c r="B209" t="s">
        <v>116</v>
      </c>
      <c r="C209" s="2">
        <v>10</v>
      </c>
      <c r="D209" s="2">
        <v>0</v>
      </c>
    </row>
    <row r="210" spans="1:4" x14ac:dyDescent="0.3">
      <c r="A210" t="s">
        <v>119</v>
      </c>
      <c r="B210" t="s">
        <v>111</v>
      </c>
      <c r="C210" s="2">
        <v>13</v>
      </c>
      <c r="D210" s="2">
        <v>1</v>
      </c>
    </row>
    <row r="211" spans="1:4" x14ac:dyDescent="0.3">
      <c r="A211" t="s">
        <v>123</v>
      </c>
      <c r="B211" t="s">
        <v>115</v>
      </c>
      <c r="C211" s="2">
        <v>10</v>
      </c>
      <c r="D211" s="2">
        <v>0</v>
      </c>
    </row>
    <row r="212" spans="1:4" x14ac:dyDescent="0.3">
      <c r="A212" t="s">
        <v>120</v>
      </c>
      <c r="B212" t="s">
        <v>113</v>
      </c>
      <c r="C212" s="2">
        <v>45</v>
      </c>
      <c r="D212" s="2">
        <v>5</v>
      </c>
    </row>
    <row r="213" spans="1:4" x14ac:dyDescent="0.3">
      <c r="A213" t="s">
        <v>73</v>
      </c>
      <c r="B213" t="s">
        <v>112</v>
      </c>
      <c r="C213" s="2">
        <v>28</v>
      </c>
      <c r="D213" s="2">
        <v>0</v>
      </c>
    </row>
    <row r="214" spans="1:4" x14ac:dyDescent="0.3">
      <c r="A214" t="s">
        <v>118</v>
      </c>
      <c r="B214" t="s">
        <v>110</v>
      </c>
      <c r="C214" s="2">
        <v>15</v>
      </c>
      <c r="D214" s="2">
        <v>0</v>
      </c>
    </row>
    <row r="215" spans="1:4" x14ac:dyDescent="0.3">
      <c r="A215" t="s">
        <v>121</v>
      </c>
      <c r="B215" t="s">
        <v>114</v>
      </c>
      <c r="C215" s="2">
        <v>23</v>
      </c>
      <c r="D215" s="2">
        <v>0</v>
      </c>
    </row>
    <row r="216" spans="1:4" x14ac:dyDescent="0.3">
      <c r="A216" t="s">
        <v>117</v>
      </c>
      <c r="B216" t="s">
        <v>109</v>
      </c>
      <c r="C216" s="2">
        <v>40</v>
      </c>
      <c r="D216" s="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After Exit 2023 Summary</vt:lpstr>
      <vt:lpstr>High School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Melissa Jarmon</cp:lastModifiedBy>
  <dcterms:created xsi:type="dcterms:W3CDTF">2023-07-11T17:57:13Z</dcterms:created>
  <dcterms:modified xsi:type="dcterms:W3CDTF">2023-08-15T22:06:14Z</dcterms:modified>
</cp:coreProperties>
</file>